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orne's Documents\Lorne's Documents\Economics\Teaching\Lab Manual - Econ 299\"/>
    </mc:Choice>
  </mc:AlternateContent>
  <bookViews>
    <workbookView xWindow="0" yWindow="0" windowWidth="28800" windowHeight="12210"/>
  </bookViews>
  <sheets>
    <sheet name="Expenditure" sheetId="2" r:id="rId1"/>
    <sheet name="Price Index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6" i="1"/>
  <c r="J6" i="1" s="1"/>
  <c r="H5" i="1"/>
  <c r="I5" i="1" s="1"/>
  <c r="J5" i="1" s="1"/>
  <c r="G5" i="1"/>
  <c r="H4" i="1"/>
  <c r="G4" i="1"/>
  <c r="H8" i="1"/>
  <c r="G8" i="1"/>
  <c r="I8" i="1" s="1"/>
  <c r="H7" i="1"/>
  <c r="I7" i="1" s="1"/>
  <c r="J7" i="1" s="1"/>
  <c r="G7" i="1"/>
  <c r="G6" i="1"/>
  <c r="H6" i="1"/>
  <c r="F10" i="1"/>
  <c r="D10" i="1"/>
  <c r="F9" i="1"/>
  <c r="E9" i="1"/>
  <c r="D9" i="1"/>
  <c r="C9" i="1"/>
  <c r="J8" i="1" l="1"/>
  <c r="J9" i="1" s="1"/>
</calcChain>
</file>

<file path=xl/sharedStrings.xml><?xml version="1.0" encoding="utf-8"?>
<sst xmlns="http://schemas.openxmlformats.org/spreadsheetml/2006/main" count="20" uniqueCount="17">
  <si>
    <t>Apples</t>
  </si>
  <si>
    <t>Price</t>
  </si>
  <si>
    <t>Quantity</t>
  </si>
  <si>
    <t>Oranges</t>
  </si>
  <si>
    <t>Year</t>
  </si>
  <si>
    <t>AVERAGE</t>
  </si>
  <si>
    <t>TOTAL</t>
  </si>
  <si>
    <t>Bob Econ’s Farmer’s Market</t>
  </si>
  <si>
    <t>Numerator</t>
  </si>
  <si>
    <t>Denominator</t>
  </si>
  <si>
    <t>Price Index</t>
  </si>
  <si>
    <t>Laspeyres Price Index (100=2020)</t>
  </si>
  <si>
    <t>Fruit Inflation (%)</t>
  </si>
  <si>
    <t>Fruit and Vegetable Expenditure</t>
  </si>
  <si>
    <t>Smith</t>
  </si>
  <si>
    <t>Teuber</t>
  </si>
  <si>
    <t>Batman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</si>
</sst>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1" fontId="2" fillId="0" borderId="1" xfId="0" applyNumberFormat="1" applyFont="1" applyBorder="1"/>
    <xf numFmtId="164" fontId="2" fillId="0" borderId="1" xfId="1" applyNumberFormat="1" applyFont="1" applyBorder="1"/>
    <xf numFmtId="1" fontId="2" fillId="0" borderId="1" xfId="1" applyNumberFormat="1" applyFont="1" applyBorder="1"/>
    <xf numFmtId="164" fontId="0" fillId="0" borderId="1" xfId="1" applyNumberFormat="1" applyFont="1" applyBorder="1"/>
    <xf numFmtId="1" fontId="0" fillId="0" borderId="1" xfId="1" applyNumberFormat="1" applyFont="1" applyBorder="1"/>
    <xf numFmtId="2" fontId="2" fillId="2" borderId="1" xfId="0" applyNumberFormat="1" applyFont="1" applyFill="1" applyBorder="1"/>
    <xf numFmtId="2" fontId="0" fillId="2" borderId="1" xfId="0" applyNumberFormat="1" applyFill="1" applyBorder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C17" sqref="C17"/>
    </sheetView>
  </sheetViews>
  <sheetFormatPr defaultRowHeight="15" x14ac:dyDescent="0.25"/>
  <cols>
    <col min="2" max="4" width="10.7109375" customWidth="1"/>
  </cols>
  <sheetData>
    <row r="1" spans="1:4" x14ac:dyDescent="0.25">
      <c r="B1" s="18" t="s">
        <v>13</v>
      </c>
      <c r="C1" s="18"/>
      <c r="D1" s="18"/>
    </row>
    <row r="2" spans="1:4" x14ac:dyDescent="0.25">
      <c r="A2" s="4" t="s">
        <v>4</v>
      </c>
      <c r="B2" s="18" t="s">
        <v>14</v>
      </c>
      <c r="C2" s="18" t="s">
        <v>15</v>
      </c>
      <c r="D2" s="18" t="s">
        <v>16</v>
      </c>
    </row>
    <row r="3" spans="1:4" x14ac:dyDescent="0.25">
      <c r="A3" s="5">
        <v>2019</v>
      </c>
      <c r="B3" s="1">
        <v>145</v>
      </c>
      <c r="C3" s="1">
        <v>180</v>
      </c>
      <c r="D3" s="1">
        <v>20</v>
      </c>
    </row>
    <row r="4" spans="1:4" x14ac:dyDescent="0.25">
      <c r="A4" s="5">
        <v>2020</v>
      </c>
      <c r="B4" s="1">
        <v>112</v>
      </c>
      <c r="C4" s="1">
        <v>191</v>
      </c>
      <c r="D4" s="1">
        <v>18</v>
      </c>
    </row>
    <row r="5" spans="1:4" x14ac:dyDescent="0.25">
      <c r="A5" s="5">
        <v>2021</v>
      </c>
      <c r="B5" s="1">
        <v>151</v>
      </c>
      <c r="C5" s="1">
        <v>172</v>
      </c>
      <c r="D5" s="1">
        <v>16</v>
      </c>
    </row>
    <row r="6" spans="1:4" x14ac:dyDescent="0.25">
      <c r="A6" s="5">
        <v>2022</v>
      </c>
      <c r="B6" s="1">
        <v>139</v>
      </c>
      <c r="C6" s="1">
        <v>160</v>
      </c>
      <c r="D6" s="1">
        <v>55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2" sqref="B2:B8"/>
    </sheetView>
  </sheetViews>
  <sheetFormatPr defaultRowHeight="15" x14ac:dyDescent="0.25"/>
  <cols>
    <col min="3" max="3" width="8" style="1" customWidth="1"/>
    <col min="4" max="4" width="9" style="2" customWidth="1"/>
    <col min="5" max="5" width="8.85546875" style="1" customWidth="1"/>
    <col min="6" max="6" width="9.5703125" style="2" customWidth="1"/>
    <col min="7" max="7" width="11.7109375" customWidth="1"/>
    <col min="8" max="8" width="12.85546875" customWidth="1"/>
    <col min="9" max="9" width="10.85546875" style="3" customWidth="1"/>
    <col min="10" max="10" width="17" style="3" customWidth="1"/>
  </cols>
  <sheetData>
    <row r="1" spans="1:10" x14ac:dyDescent="0.25">
      <c r="A1" s="4" t="s">
        <v>7</v>
      </c>
      <c r="B1" s="5"/>
      <c r="C1" s="6"/>
      <c r="D1" s="8"/>
      <c r="E1" s="6"/>
      <c r="F1" s="8"/>
      <c r="G1" s="5"/>
      <c r="H1" s="5"/>
      <c r="I1" s="7"/>
      <c r="J1" s="7"/>
    </row>
    <row r="2" spans="1:10" x14ac:dyDescent="0.25">
      <c r="A2" s="5"/>
      <c r="B2" s="4" t="s">
        <v>4</v>
      </c>
      <c r="C2" s="9" t="s">
        <v>0</v>
      </c>
      <c r="D2" s="11"/>
      <c r="E2" s="9" t="s">
        <v>3</v>
      </c>
      <c r="F2" s="11"/>
      <c r="G2" s="4" t="s">
        <v>11</v>
      </c>
      <c r="H2" s="4"/>
      <c r="I2" s="10"/>
      <c r="J2" s="10"/>
    </row>
    <row r="3" spans="1:10" x14ac:dyDescent="0.25">
      <c r="A3" s="5"/>
      <c r="B3" s="4"/>
      <c r="C3" s="9" t="s">
        <v>1</v>
      </c>
      <c r="D3" s="13" t="s">
        <v>2</v>
      </c>
      <c r="E3" s="12" t="s">
        <v>1</v>
      </c>
      <c r="F3" s="13" t="s">
        <v>2</v>
      </c>
      <c r="G3" s="4" t="s">
        <v>8</v>
      </c>
      <c r="H3" s="4" t="s">
        <v>9</v>
      </c>
      <c r="I3" s="10" t="s">
        <v>10</v>
      </c>
      <c r="J3" s="16" t="s">
        <v>12</v>
      </c>
    </row>
    <row r="4" spans="1:10" x14ac:dyDescent="0.25">
      <c r="A4" s="5"/>
      <c r="B4" s="5">
        <v>2018</v>
      </c>
      <c r="C4" s="6">
        <v>1.1207569396289063</v>
      </c>
      <c r="D4" s="15">
        <v>930</v>
      </c>
      <c r="E4" s="14">
        <v>2.5615207540489116</v>
      </c>
      <c r="F4" s="15">
        <v>892</v>
      </c>
      <c r="G4" s="6">
        <f t="shared" ref="G4:G5" si="0">C4*D$6+E4*F$6</f>
        <v>3177.9649202034925</v>
      </c>
      <c r="H4" s="6">
        <f t="shared" ref="H4:H5" si="1">C$6*D$6+E$6*F$6</f>
        <v>4863.0057709379334</v>
      </c>
      <c r="I4" s="7">
        <f t="shared" ref="I4:I5" si="2">G4/H4*100</f>
        <v>65.349807709369728</v>
      </c>
      <c r="J4" s="17"/>
    </row>
    <row r="5" spans="1:10" x14ac:dyDescent="0.25">
      <c r="A5" s="5"/>
      <c r="B5" s="5">
        <v>2019</v>
      </c>
      <c r="C5" s="6">
        <v>1.9132424413590825</v>
      </c>
      <c r="D5" s="15">
        <v>867</v>
      </c>
      <c r="E5" s="14">
        <v>2.893872933243284</v>
      </c>
      <c r="F5" s="15">
        <v>994</v>
      </c>
      <c r="G5" s="6">
        <f t="shared" si="0"/>
        <v>4142.8968780425839</v>
      </c>
      <c r="H5" s="6">
        <f t="shared" si="1"/>
        <v>4863.0057709379334</v>
      </c>
      <c r="I5" s="7">
        <f t="shared" si="2"/>
        <v>85.192102851309983</v>
      </c>
      <c r="J5" s="17">
        <f>(I5-I4)/I4*100</f>
        <v>30.363203561646145</v>
      </c>
    </row>
    <row r="6" spans="1:10" x14ac:dyDescent="0.25">
      <c r="A6" s="5"/>
      <c r="B6" s="5">
        <v>2020</v>
      </c>
      <c r="C6" s="6">
        <v>1.439053551883962</v>
      </c>
      <c r="D6" s="15">
        <v>854</v>
      </c>
      <c r="E6" s="14">
        <v>4.1915271483610494</v>
      </c>
      <c r="F6" s="15">
        <v>867</v>
      </c>
      <c r="G6" s="6">
        <f>C6*D$6+E6*F$6</f>
        <v>4863.0057709379334</v>
      </c>
      <c r="H6" s="6">
        <f>C$6*D$6+E$6*F$6</f>
        <v>4863.0057709379334</v>
      </c>
      <c r="I6" s="7">
        <f>G6/H6*100</f>
        <v>100</v>
      </c>
      <c r="J6" s="17">
        <f t="shared" ref="J6:J8" si="3">(I6-I5)/I5*100</f>
        <v>17.381772081075376</v>
      </c>
    </row>
    <row r="7" spans="1:10" x14ac:dyDescent="0.25">
      <c r="A7" s="5"/>
      <c r="B7" s="5">
        <v>2021</v>
      </c>
      <c r="C7" s="6">
        <v>2.2586437603980727</v>
      </c>
      <c r="D7" s="15">
        <v>976</v>
      </c>
      <c r="E7" s="14">
        <v>2.8599975726269431</v>
      </c>
      <c r="F7" s="15">
        <v>902</v>
      </c>
      <c r="G7" s="6">
        <f t="shared" ref="G7:G8" si="4">C7*D$6+E7*F$6</f>
        <v>4408.4996668475142</v>
      </c>
      <c r="H7" s="6">
        <f t="shared" ref="H7:H8" si="5">C$6*D$6+E$6*F$6</f>
        <v>4863.0057709379334</v>
      </c>
      <c r="I7" s="7">
        <f t="shared" ref="I7:I8" si="6">G7/H7*100</f>
        <v>90.653802905054775</v>
      </c>
      <c r="J7" s="17">
        <f t="shared" si="3"/>
        <v>-9.3461970949452251</v>
      </c>
    </row>
    <row r="8" spans="1:10" x14ac:dyDescent="0.25">
      <c r="A8" s="5"/>
      <c r="B8" s="5">
        <v>2022</v>
      </c>
      <c r="C8" s="6">
        <v>2.4214001655073742</v>
      </c>
      <c r="D8" s="15">
        <v>990</v>
      </c>
      <c r="E8" s="14">
        <v>2.0254448252181581</v>
      </c>
      <c r="F8" s="15">
        <v>822</v>
      </c>
      <c r="G8" s="6">
        <f t="shared" si="4"/>
        <v>3823.9364048074408</v>
      </c>
      <c r="H8" s="6">
        <f t="shared" si="5"/>
        <v>4863.0057709379334</v>
      </c>
      <c r="I8" s="7">
        <f t="shared" si="6"/>
        <v>78.633186652992876</v>
      </c>
      <c r="J8" s="17">
        <f t="shared" si="3"/>
        <v>-13.259913943876745</v>
      </c>
    </row>
    <row r="9" spans="1:10" x14ac:dyDescent="0.25">
      <c r="A9" s="5" t="s">
        <v>5</v>
      </c>
      <c r="B9" s="5"/>
      <c r="C9" s="6">
        <f>AVERAGE(C4:C8)</f>
        <v>1.8306193717554797</v>
      </c>
      <c r="D9" s="8">
        <f t="shared" ref="D9:F9" si="7">AVERAGE(D4:D8)</f>
        <v>923.4</v>
      </c>
      <c r="E9" s="6">
        <f t="shared" si="7"/>
        <v>2.9064726466996689</v>
      </c>
      <c r="F9" s="8">
        <f t="shared" si="7"/>
        <v>895.4</v>
      </c>
      <c r="G9" s="5"/>
      <c r="H9" s="5"/>
      <c r="I9" s="7"/>
      <c r="J9" s="17">
        <f>AVERAGE(J4:J8)</f>
        <v>6.2847161509748872</v>
      </c>
    </row>
    <row r="10" spans="1:10" x14ac:dyDescent="0.25">
      <c r="A10" s="5" t="s">
        <v>6</v>
      </c>
      <c r="B10" s="5"/>
      <c r="C10" s="6"/>
      <c r="D10" s="8">
        <f>SUM(D4:D8)</f>
        <v>4617</v>
      </c>
      <c r="E10" s="6"/>
      <c r="F10" s="8">
        <f>SUM(F4:F8)</f>
        <v>4477</v>
      </c>
      <c r="G10" s="5"/>
      <c r="H10" s="5"/>
      <c r="I10" s="7"/>
      <c r="J10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Price 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Lorne</dc:creator>
  <cp:lastModifiedBy>Lorne</cp:lastModifiedBy>
  <cp:lastPrinted>2016-06-16T19:47:24Z</cp:lastPrinted>
  <dcterms:created xsi:type="dcterms:W3CDTF">2016-06-11T04:30:17Z</dcterms:created>
  <dcterms:modified xsi:type="dcterms:W3CDTF">2016-06-16T20:01:09Z</dcterms:modified>
</cp:coreProperties>
</file>