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havesh\Desktop\CO-OP\Golf\"/>
    </mc:Choice>
  </mc:AlternateContent>
  <xr:revisionPtr revIDLastSave="0" documentId="13_ncr:1_{47CDF511-4A80-4C70-824B-ED4443F91333}" xr6:coauthVersionLast="47" xr6:coauthVersionMax="47" xr10:uidLastSave="{00000000-0000-0000-0000-000000000000}"/>
  <bookViews>
    <workbookView xWindow="-120" yWindow="-120" windowWidth="21840" windowHeight="13140" activeTab="1" xr2:uid="{DCC58478-5504-4AED-95A0-4EA7FBFEE247}"/>
  </bookViews>
  <sheets>
    <sheet name="Plo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7" i="1" l="1"/>
  <c r="U7" i="1"/>
  <c r="U6" i="1"/>
  <c r="P7" i="1"/>
  <c r="P8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X12" i="1"/>
  <c r="X6" i="1"/>
  <c r="X11" i="1" l="1"/>
</calcChain>
</file>

<file path=xl/sharedStrings.xml><?xml version="1.0" encoding="utf-8"?>
<sst xmlns="http://schemas.openxmlformats.org/spreadsheetml/2006/main" count="35" uniqueCount="27">
  <si>
    <t>Frame</t>
  </si>
  <si>
    <t>Time</t>
  </si>
  <si>
    <t>driver-1</t>
  </si>
  <si>
    <t>Angular Velocity1 (deg/sec)</t>
  </si>
  <si>
    <t xml:space="preserve">Ref. Coordinate System: </t>
  </si>
  <si>
    <t>golf_ball-1</t>
  </si>
  <si>
    <t>Velocity1 (mm/sec)</t>
  </si>
  <si>
    <t>m/s</t>
  </si>
  <si>
    <t>rad/s</t>
  </si>
  <si>
    <t>Golf Club</t>
  </si>
  <si>
    <t>Golf Ball</t>
  </si>
  <si>
    <t>initial</t>
  </si>
  <si>
    <t>final</t>
  </si>
  <si>
    <t>Momentum Loss</t>
  </si>
  <si>
    <t>Momentum Gain</t>
  </si>
  <si>
    <t>kgm/s</t>
  </si>
  <si>
    <t>&lt;--Impact</t>
  </si>
  <si>
    <t>1. Converting deg/s to rad/s (driver-1) &amp; mm/s to m/s (golf_ball-1)</t>
  </si>
  <si>
    <r>
      <t xml:space="preserve">Driver </t>
    </r>
    <r>
      <rPr>
        <sz val="11"/>
        <color theme="1"/>
        <rFont val="Calibri"/>
        <family val="2"/>
        <scheme val="minor"/>
      </rPr>
      <t>(rad/s)</t>
    </r>
  </si>
  <si>
    <r>
      <t xml:space="preserve">Golf Ball </t>
    </r>
    <r>
      <rPr>
        <sz val="11"/>
        <color theme="1"/>
        <rFont val="Calibri"/>
        <family val="2"/>
        <scheme val="minor"/>
      </rPr>
      <t>(m/s)</t>
    </r>
  </si>
  <si>
    <t>2. Converting rad/s (driver-1) to m/s</t>
  </si>
  <si>
    <t>--&gt;</t>
  </si>
  <si>
    <t>3. Calculating Momentum Loss &amp; Gain</t>
  </si>
  <si>
    <t>=1.49351 kg*(U7-U6)=</t>
  </si>
  <si>
    <t>=0.0459 kg*(X7-X6)=</t>
  </si>
  <si>
    <t xml:space="preserve">Conservation of </t>
  </si>
  <si>
    <t>Linear Momentum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</si>
</sst>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E+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4" xfId="0" applyBorder="1"/>
    <xf numFmtId="0" fontId="0" fillId="0" borderId="1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2" xfId="0" applyBorder="1"/>
    <xf numFmtId="0" fontId="0" fillId="0" borderId="8" xfId="0" applyBorder="1"/>
    <xf numFmtId="0" fontId="0" fillId="0" borderId="9" xfId="0" applyBorder="1"/>
    <xf numFmtId="0" fontId="0" fillId="0" borderId="9" xfId="0" applyNumberFormat="1" applyBorder="1"/>
    <xf numFmtId="0" fontId="0" fillId="0" borderId="10" xfId="0" applyBorder="1"/>
    <xf numFmtId="0" fontId="0" fillId="0" borderId="11" xfId="0" applyBorder="1"/>
    <xf numFmtId="0" fontId="0" fillId="2" borderId="0" xfId="0" applyFill="1"/>
    <xf numFmtId="0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Fill="1" applyBorder="1" applyAlignment="1"/>
    <xf numFmtId="0" fontId="0" fillId="2" borderId="0" xfId="0" applyNumberFormat="1" applyFill="1"/>
    <xf numFmtId="0" fontId="0" fillId="0" borderId="0" xfId="0" applyFill="1" applyAlignment="1">
      <alignment vertical="center"/>
    </xf>
    <xf numFmtId="0" fontId="0" fillId="0" borderId="0" xfId="0" applyNumberFormat="1" applyFill="1"/>
    <xf numFmtId="0" fontId="0" fillId="0" borderId="0" xfId="0" quotePrefix="1" applyAlignment="1">
      <alignment horizontal="center"/>
    </xf>
    <xf numFmtId="0" fontId="0" fillId="0" borderId="0" xfId="0" quotePrefix="1" applyBorder="1"/>
    <xf numFmtId="0" fontId="0" fillId="0" borderId="15" xfId="0" applyBorder="1"/>
    <xf numFmtId="0" fontId="0" fillId="0" borderId="3" xfId="0" applyBorder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3" borderId="0" xfId="0" applyFill="1" applyBorder="1"/>
    <xf numFmtId="0" fontId="0" fillId="2" borderId="13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2" borderId="12" xfId="0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" fontId="0" fillId="0" borderId="0" xfId="0" applyNumberFormat="1" applyFill="1" applyBorder="1" applyAlignment="1"/>
    <xf numFmtId="164" fontId="0" fillId="0" borderId="0" xfId="0" applyNumberFormat="1" applyFill="1" applyBorder="1" applyAlignment="1"/>
    <xf numFmtId="165" fontId="0" fillId="0" borderId="0" xfId="0" applyNumberFormat="1" applyFill="1" applyBorder="1" applyAlignment="1"/>
    <xf numFmtId="1" fontId="0" fillId="0" borderId="2" xfId="0" applyNumberFormat="1" applyFill="1" applyBorder="1" applyAlignment="1"/>
    <xf numFmtId="164" fontId="0" fillId="0" borderId="2" xfId="0" applyNumberFormat="1" applyFill="1" applyBorder="1" applyAlignment="1"/>
    <xf numFmtId="165" fontId="0" fillId="0" borderId="2" xfId="0" applyNumberForma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5" fontId="0" fillId="2" borderId="0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Plot2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Sheet1!$C$2:$C$4</c:f>
              <c:strCache>
                <c:ptCount val="3"/>
                <c:pt idx="0">
                  <c:v>driver-1</c:v>
                </c:pt>
                <c:pt idx="1">
                  <c:v>driver-1</c:v>
                </c:pt>
                <c:pt idx="2">
                  <c:v>Angular Velocity1 (deg/sec)</c:v>
                </c:pt>
              </c:strCache>
            </c:strRef>
          </c:tx>
          <c:xVal>
            <c:strRef>
              <c:f>Sheet1!$B$5:$B$153</c:f>
              <c:strCache>
                <c:ptCount val="149"/>
                <c:pt idx="0">
                  <c:v>Time</c:v>
                </c:pt>
                <c:pt idx="1">
                  <c:v>0.000</c:v>
                </c:pt>
                <c:pt idx="2">
                  <c:v>0.000</c:v>
                </c:pt>
                <c:pt idx="3">
                  <c:v>0.001</c:v>
                </c:pt>
                <c:pt idx="4">
                  <c:v>0.002</c:v>
                </c:pt>
                <c:pt idx="5">
                  <c:v>0.003</c:v>
                </c:pt>
                <c:pt idx="6">
                  <c:v>0.004</c:v>
                </c:pt>
                <c:pt idx="7">
                  <c:v>0.005</c:v>
                </c:pt>
                <c:pt idx="8">
                  <c:v>0.006</c:v>
                </c:pt>
                <c:pt idx="9">
                  <c:v>0.007</c:v>
                </c:pt>
                <c:pt idx="10">
                  <c:v>0.008</c:v>
                </c:pt>
                <c:pt idx="11">
                  <c:v>0.009</c:v>
                </c:pt>
                <c:pt idx="12">
                  <c:v>0.010</c:v>
                </c:pt>
                <c:pt idx="13">
                  <c:v>0.011</c:v>
                </c:pt>
                <c:pt idx="14">
                  <c:v>0.012</c:v>
                </c:pt>
                <c:pt idx="15">
                  <c:v>0.013</c:v>
                </c:pt>
                <c:pt idx="16">
                  <c:v>0.014</c:v>
                </c:pt>
                <c:pt idx="17">
                  <c:v>0.015</c:v>
                </c:pt>
                <c:pt idx="18">
                  <c:v>0.016</c:v>
                </c:pt>
                <c:pt idx="19">
                  <c:v>0.017</c:v>
                </c:pt>
                <c:pt idx="20">
                  <c:v>0.018</c:v>
                </c:pt>
                <c:pt idx="21">
                  <c:v>0.019</c:v>
                </c:pt>
                <c:pt idx="22">
                  <c:v>0.020</c:v>
                </c:pt>
                <c:pt idx="23">
                  <c:v>0.021</c:v>
                </c:pt>
                <c:pt idx="24">
                  <c:v>0.022</c:v>
                </c:pt>
                <c:pt idx="25">
                  <c:v>0.023</c:v>
                </c:pt>
                <c:pt idx="26">
                  <c:v>0.024</c:v>
                </c:pt>
                <c:pt idx="27">
                  <c:v>0.025</c:v>
                </c:pt>
                <c:pt idx="28">
                  <c:v>0.026</c:v>
                </c:pt>
                <c:pt idx="29">
                  <c:v>0.026</c:v>
                </c:pt>
                <c:pt idx="30">
                  <c:v>0.027</c:v>
                </c:pt>
                <c:pt idx="31">
                  <c:v>0.028</c:v>
                </c:pt>
                <c:pt idx="32">
                  <c:v>0.029</c:v>
                </c:pt>
                <c:pt idx="33">
                  <c:v>0.030</c:v>
                </c:pt>
                <c:pt idx="34">
                  <c:v>0.031</c:v>
                </c:pt>
                <c:pt idx="35">
                  <c:v>0.031</c:v>
                </c:pt>
                <c:pt idx="36">
                  <c:v>0.032</c:v>
                </c:pt>
                <c:pt idx="37">
                  <c:v>0.033</c:v>
                </c:pt>
                <c:pt idx="38">
                  <c:v>0.034</c:v>
                </c:pt>
                <c:pt idx="39">
                  <c:v>0.034</c:v>
                </c:pt>
                <c:pt idx="40">
                  <c:v>0.034</c:v>
                </c:pt>
                <c:pt idx="41">
                  <c:v>0.035</c:v>
                </c:pt>
                <c:pt idx="42">
                  <c:v>0.036</c:v>
                </c:pt>
                <c:pt idx="43">
                  <c:v>0.037</c:v>
                </c:pt>
                <c:pt idx="44">
                  <c:v>0.038</c:v>
                </c:pt>
                <c:pt idx="45">
                  <c:v>0.039</c:v>
                </c:pt>
                <c:pt idx="46">
                  <c:v>0.040</c:v>
                </c:pt>
                <c:pt idx="47">
                  <c:v>0.041</c:v>
                </c:pt>
                <c:pt idx="48">
                  <c:v>0.042</c:v>
                </c:pt>
                <c:pt idx="49">
                  <c:v>0.043</c:v>
                </c:pt>
                <c:pt idx="50">
                  <c:v>0.044</c:v>
                </c:pt>
                <c:pt idx="51">
                  <c:v>0.045</c:v>
                </c:pt>
                <c:pt idx="52">
                  <c:v>0.046</c:v>
                </c:pt>
                <c:pt idx="53">
                  <c:v>0.047</c:v>
                </c:pt>
                <c:pt idx="54">
                  <c:v>0.048</c:v>
                </c:pt>
                <c:pt idx="55">
                  <c:v>0.049</c:v>
                </c:pt>
                <c:pt idx="56">
                  <c:v>0.050</c:v>
                </c:pt>
                <c:pt idx="57">
                  <c:v>0.051</c:v>
                </c:pt>
                <c:pt idx="58">
                  <c:v>0.052</c:v>
                </c:pt>
                <c:pt idx="59">
                  <c:v>0.053</c:v>
                </c:pt>
                <c:pt idx="60">
                  <c:v>0.054</c:v>
                </c:pt>
                <c:pt idx="61">
                  <c:v>0.055</c:v>
                </c:pt>
                <c:pt idx="62">
                  <c:v>0.056</c:v>
                </c:pt>
                <c:pt idx="63">
                  <c:v>0.057</c:v>
                </c:pt>
                <c:pt idx="64">
                  <c:v>0.058</c:v>
                </c:pt>
                <c:pt idx="65">
                  <c:v>0.059</c:v>
                </c:pt>
                <c:pt idx="66">
                  <c:v>0.060</c:v>
                </c:pt>
                <c:pt idx="67">
                  <c:v>0.061</c:v>
                </c:pt>
                <c:pt idx="68">
                  <c:v>0.062</c:v>
                </c:pt>
                <c:pt idx="69">
                  <c:v>0.063</c:v>
                </c:pt>
                <c:pt idx="70">
                  <c:v>0.064</c:v>
                </c:pt>
                <c:pt idx="71">
                  <c:v>0.065</c:v>
                </c:pt>
                <c:pt idx="72">
                  <c:v>0.066</c:v>
                </c:pt>
                <c:pt idx="73">
                  <c:v>0.067</c:v>
                </c:pt>
                <c:pt idx="74">
                  <c:v>0.068</c:v>
                </c:pt>
                <c:pt idx="75">
                  <c:v>0.069</c:v>
                </c:pt>
                <c:pt idx="76">
                  <c:v>0.070</c:v>
                </c:pt>
                <c:pt idx="77">
                  <c:v>0.071</c:v>
                </c:pt>
                <c:pt idx="78">
                  <c:v>0.072</c:v>
                </c:pt>
                <c:pt idx="79">
                  <c:v>0.073</c:v>
                </c:pt>
                <c:pt idx="80">
                  <c:v>0.074</c:v>
                </c:pt>
                <c:pt idx="81">
                  <c:v>0.075</c:v>
                </c:pt>
                <c:pt idx="82">
                  <c:v>0.076</c:v>
                </c:pt>
                <c:pt idx="83">
                  <c:v>0.077</c:v>
                </c:pt>
                <c:pt idx="84">
                  <c:v>0.078</c:v>
                </c:pt>
                <c:pt idx="85">
                  <c:v>0.079</c:v>
                </c:pt>
                <c:pt idx="86">
                  <c:v>0.080</c:v>
                </c:pt>
                <c:pt idx="87">
                  <c:v>0.081</c:v>
                </c:pt>
                <c:pt idx="88">
                  <c:v>0.082</c:v>
                </c:pt>
                <c:pt idx="89">
                  <c:v>0.083</c:v>
                </c:pt>
                <c:pt idx="90">
                  <c:v>0.084</c:v>
                </c:pt>
                <c:pt idx="91">
                  <c:v>0.085</c:v>
                </c:pt>
                <c:pt idx="92">
                  <c:v>0.086</c:v>
                </c:pt>
                <c:pt idx="93">
                  <c:v>0.087</c:v>
                </c:pt>
                <c:pt idx="94">
                  <c:v>0.088</c:v>
                </c:pt>
                <c:pt idx="95">
                  <c:v>0.089</c:v>
                </c:pt>
                <c:pt idx="96">
                  <c:v>0.090</c:v>
                </c:pt>
                <c:pt idx="97">
                  <c:v>0.091</c:v>
                </c:pt>
                <c:pt idx="98">
                  <c:v>0.092</c:v>
                </c:pt>
                <c:pt idx="99">
                  <c:v>0.093</c:v>
                </c:pt>
                <c:pt idx="100">
                  <c:v>0.094</c:v>
                </c:pt>
                <c:pt idx="101">
                  <c:v>0.095</c:v>
                </c:pt>
                <c:pt idx="102">
                  <c:v>0.096</c:v>
                </c:pt>
                <c:pt idx="103">
                  <c:v>0.097</c:v>
                </c:pt>
                <c:pt idx="104">
                  <c:v>0.098</c:v>
                </c:pt>
                <c:pt idx="105">
                  <c:v>0.099</c:v>
                </c:pt>
                <c:pt idx="106">
                  <c:v>0.100</c:v>
                </c:pt>
                <c:pt idx="107">
                  <c:v>0.101</c:v>
                </c:pt>
                <c:pt idx="108">
                  <c:v>0.102</c:v>
                </c:pt>
                <c:pt idx="109">
                  <c:v>0.103</c:v>
                </c:pt>
                <c:pt idx="110">
                  <c:v>0.104</c:v>
                </c:pt>
                <c:pt idx="111">
                  <c:v>0.105</c:v>
                </c:pt>
                <c:pt idx="112">
                  <c:v>0.106</c:v>
                </c:pt>
                <c:pt idx="113">
                  <c:v>0.107</c:v>
                </c:pt>
                <c:pt idx="114">
                  <c:v>0.108</c:v>
                </c:pt>
                <c:pt idx="115">
                  <c:v>0.109</c:v>
                </c:pt>
                <c:pt idx="116">
                  <c:v>0.110</c:v>
                </c:pt>
                <c:pt idx="117">
                  <c:v>0.111</c:v>
                </c:pt>
                <c:pt idx="118">
                  <c:v>0.112</c:v>
                </c:pt>
                <c:pt idx="119">
                  <c:v>0.113</c:v>
                </c:pt>
                <c:pt idx="120">
                  <c:v>0.114</c:v>
                </c:pt>
                <c:pt idx="121">
                  <c:v>0.115</c:v>
                </c:pt>
                <c:pt idx="122">
                  <c:v>0.116</c:v>
                </c:pt>
                <c:pt idx="123">
                  <c:v>0.117</c:v>
                </c:pt>
                <c:pt idx="124">
                  <c:v>0.118</c:v>
                </c:pt>
                <c:pt idx="125">
                  <c:v>0.119</c:v>
                </c:pt>
                <c:pt idx="126">
                  <c:v>0.120</c:v>
                </c:pt>
                <c:pt idx="127">
                  <c:v>0.121</c:v>
                </c:pt>
                <c:pt idx="128">
                  <c:v>0.122</c:v>
                </c:pt>
                <c:pt idx="129">
                  <c:v>0.123</c:v>
                </c:pt>
                <c:pt idx="130">
                  <c:v>0.124</c:v>
                </c:pt>
                <c:pt idx="131">
                  <c:v>0.125</c:v>
                </c:pt>
                <c:pt idx="132">
                  <c:v>0.126</c:v>
                </c:pt>
                <c:pt idx="133">
                  <c:v>0.127</c:v>
                </c:pt>
                <c:pt idx="134">
                  <c:v>0.128</c:v>
                </c:pt>
                <c:pt idx="135">
                  <c:v>0.129</c:v>
                </c:pt>
                <c:pt idx="136">
                  <c:v>0.130</c:v>
                </c:pt>
                <c:pt idx="137">
                  <c:v>0.131</c:v>
                </c:pt>
                <c:pt idx="138">
                  <c:v>0.132</c:v>
                </c:pt>
                <c:pt idx="139">
                  <c:v>0.133</c:v>
                </c:pt>
                <c:pt idx="140">
                  <c:v>0.134</c:v>
                </c:pt>
                <c:pt idx="141">
                  <c:v>0.135</c:v>
                </c:pt>
                <c:pt idx="142">
                  <c:v>0.136</c:v>
                </c:pt>
                <c:pt idx="143">
                  <c:v>0.137</c:v>
                </c:pt>
                <c:pt idx="144">
                  <c:v>0.138</c:v>
                </c:pt>
                <c:pt idx="145">
                  <c:v>0.139</c:v>
                </c:pt>
                <c:pt idx="146">
                  <c:v>0.140</c:v>
                </c:pt>
                <c:pt idx="147">
                  <c:v>0.141</c:v>
                </c:pt>
                <c:pt idx="148">
                  <c:v>0.142</c:v>
                </c:pt>
              </c:strCache>
            </c:strRef>
          </c:xVal>
          <c:yVal>
            <c:numRef>
              <c:f>Sheet1!$C$5:$C$153</c:f>
              <c:numCache>
                <c:formatCode>0.0000E+00</c:formatCode>
                <c:ptCount val="149"/>
                <c:pt idx="0" formatCode="General">
                  <c:v>0</c:v>
                </c:pt>
                <c:pt idx="1">
                  <c:v>600.00000000000011</c:v>
                </c:pt>
                <c:pt idx="2">
                  <c:v>599.9999999997018</c:v>
                </c:pt>
                <c:pt idx="3">
                  <c:v>599.99999999970134</c:v>
                </c:pt>
                <c:pt idx="4">
                  <c:v>599.99999999970146</c:v>
                </c:pt>
                <c:pt idx="5">
                  <c:v>599.99999999981549</c:v>
                </c:pt>
                <c:pt idx="6">
                  <c:v>599.99999999981526</c:v>
                </c:pt>
                <c:pt idx="7">
                  <c:v>599.9999999998156</c:v>
                </c:pt>
                <c:pt idx="8">
                  <c:v>600.00000000090824</c:v>
                </c:pt>
                <c:pt idx="9">
                  <c:v>599.99999999973181</c:v>
                </c:pt>
                <c:pt idx="10">
                  <c:v>599.99999999919032</c:v>
                </c:pt>
                <c:pt idx="11">
                  <c:v>600.00000000108673</c:v>
                </c:pt>
                <c:pt idx="12">
                  <c:v>599.99999999974682</c:v>
                </c:pt>
                <c:pt idx="13">
                  <c:v>599.99999999921499</c:v>
                </c:pt>
                <c:pt idx="14">
                  <c:v>600.00000000106854</c:v>
                </c:pt>
                <c:pt idx="15">
                  <c:v>599.99999999976046</c:v>
                </c:pt>
                <c:pt idx="16">
                  <c:v>599.99999999924125</c:v>
                </c:pt>
                <c:pt idx="17">
                  <c:v>600.00000000100965</c:v>
                </c:pt>
                <c:pt idx="18">
                  <c:v>599.99999999974455</c:v>
                </c:pt>
                <c:pt idx="19">
                  <c:v>599.99999999923637</c:v>
                </c:pt>
                <c:pt idx="20">
                  <c:v>600.00000000106604</c:v>
                </c:pt>
                <c:pt idx="21">
                  <c:v>599.99999999974534</c:v>
                </c:pt>
                <c:pt idx="22">
                  <c:v>599.99999999921499</c:v>
                </c:pt>
                <c:pt idx="23">
                  <c:v>600.00000000104853</c:v>
                </c:pt>
                <c:pt idx="24">
                  <c:v>599.99999999974216</c:v>
                </c:pt>
                <c:pt idx="25">
                  <c:v>599.99999999921977</c:v>
                </c:pt>
                <c:pt idx="26">
                  <c:v>600.000000001035</c:v>
                </c:pt>
                <c:pt idx="27">
                  <c:v>599.99999999972863</c:v>
                </c:pt>
                <c:pt idx="28">
                  <c:v>599.99999999920306</c:v>
                </c:pt>
                <c:pt idx="29">
                  <c:v>599.99999999920306</c:v>
                </c:pt>
                <c:pt idx="30">
                  <c:v>600.000000000206</c:v>
                </c:pt>
                <c:pt idx="31">
                  <c:v>600.00000000020623</c:v>
                </c:pt>
                <c:pt idx="32">
                  <c:v>599.99999999958004</c:v>
                </c:pt>
                <c:pt idx="33">
                  <c:v>599.9999999995797</c:v>
                </c:pt>
                <c:pt idx="34">
                  <c:v>600.00000000042542</c:v>
                </c:pt>
                <c:pt idx="35">
                  <c:v>600.00000000042542</c:v>
                </c:pt>
                <c:pt idx="36">
                  <c:v>599.99593988079812</c:v>
                </c:pt>
                <c:pt idx="37">
                  <c:v>599.97623652389143</c:v>
                </c:pt>
                <c:pt idx="38">
                  <c:v>599.92201443812542</c:v>
                </c:pt>
                <c:pt idx="39">
                  <c:v>578.62152581581222</c:v>
                </c:pt>
                <c:pt idx="40">
                  <c:v>578.62153421255698</c:v>
                </c:pt>
                <c:pt idx="41">
                  <c:v>578.62088057793983</c:v>
                </c:pt>
                <c:pt idx="42">
                  <c:v>578.6010851707448</c:v>
                </c:pt>
                <c:pt idx="43">
                  <c:v>578.58821324539349</c:v>
                </c:pt>
                <c:pt idx="44">
                  <c:v>578.57167735478674</c:v>
                </c:pt>
                <c:pt idx="45">
                  <c:v>578.54957623625864</c:v>
                </c:pt>
                <c:pt idx="46">
                  <c:v>578.52191284067203</c:v>
                </c:pt>
                <c:pt idx="47">
                  <c:v>578.48869038690168</c:v>
                </c:pt>
                <c:pt idx="48">
                  <c:v>578.44991261479959</c:v>
                </c:pt>
                <c:pt idx="49">
                  <c:v>578.40558385687291</c:v>
                </c:pt>
                <c:pt idx="50">
                  <c:v>578.35570905689326</c:v>
                </c:pt>
                <c:pt idx="51">
                  <c:v>578.30029377414371</c:v>
                </c:pt>
                <c:pt idx="52">
                  <c:v>578.23934418360034</c:v>
                </c:pt>
                <c:pt idx="53">
                  <c:v>578.17286707510152</c:v>
                </c:pt>
                <c:pt idx="54">
                  <c:v>578.10086985215867</c:v>
                </c:pt>
                <c:pt idx="55">
                  <c:v>578.0233605301587</c:v>
                </c:pt>
                <c:pt idx="56">
                  <c:v>577.94034773534474</c:v>
                </c:pt>
                <c:pt idx="57">
                  <c:v>577.85184070287983</c:v>
                </c:pt>
                <c:pt idx="58">
                  <c:v>577.7578492751112</c:v>
                </c:pt>
                <c:pt idx="59">
                  <c:v>577.65838389977307</c:v>
                </c:pt>
                <c:pt idx="60">
                  <c:v>577.55345562799153</c:v>
                </c:pt>
                <c:pt idx="61">
                  <c:v>577.44307611215538</c:v>
                </c:pt>
                <c:pt idx="62">
                  <c:v>577.32725760385551</c:v>
                </c:pt>
                <c:pt idx="63">
                  <c:v>577.20601295133815</c:v>
                </c:pt>
                <c:pt idx="64">
                  <c:v>577.07935559736779</c:v>
                </c:pt>
                <c:pt idx="65">
                  <c:v>576.94729957638936</c:v>
                </c:pt>
                <c:pt idx="66">
                  <c:v>576.80985951228104</c:v>
                </c:pt>
                <c:pt idx="67">
                  <c:v>576.66705061512641</c:v>
                </c:pt>
                <c:pt idx="68">
                  <c:v>576.51888867884031</c:v>
                </c:pt>
                <c:pt idx="69">
                  <c:v>576.3653900778869</c:v>
                </c:pt>
                <c:pt idx="70">
                  <c:v>576.20657176435191</c:v>
                </c:pt>
                <c:pt idx="71">
                  <c:v>576.04245126492992</c:v>
                </c:pt>
                <c:pt idx="72">
                  <c:v>575.8730466771259</c:v>
                </c:pt>
                <c:pt idx="73">
                  <c:v>575.69837666679518</c:v>
                </c:pt>
                <c:pt idx="74">
                  <c:v>575.51846046367268</c:v>
                </c:pt>
                <c:pt idx="75">
                  <c:v>575.33331785860094</c:v>
                </c:pt>
                <c:pt idx="76">
                  <c:v>575.14296919934623</c:v>
                </c:pt>
                <c:pt idx="77">
                  <c:v>574.94743538742841</c:v>
                </c:pt>
                <c:pt idx="78">
                  <c:v>574.74673787344204</c:v>
                </c:pt>
                <c:pt idx="79">
                  <c:v>574.5408986539137</c:v>
                </c:pt>
                <c:pt idx="80">
                  <c:v>574.32994026688925</c:v>
                </c:pt>
                <c:pt idx="81">
                  <c:v>574.11388578781612</c:v>
                </c:pt>
                <c:pt idx="82">
                  <c:v>573.89275882546121</c:v>
                </c:pt>
                <c:pt idx="83">
                  <c:v>573.66658351740875</c:v>
                </c:pt>
                <c:pt idx="84">
                  <c:v>573.43538452594305</c:v>
                </c:pt>
                <c:pt idx="85">
                  <c:v>573.19918703343899</c:v>
                </c:pt>
                <c:pt idx="86">
                  <c:v>572.9580167375683</c:v>
                </c:pt>
                <c:pt idx="87">
                  <c:v>572.71189984729051</c:v>
                </c:pt>
                <c:pt idx="88">
                  <c:v>572.46086307753751</c:v>
                </c:pt>
                <c:pt idx="89">
                  <c:v>572.20493364469075</c:v>
                </c:pt>
                <c:pt idx="90">
                  <c:v>571.94413926166146</c:v>
                </c:pt>
                <c:pt idx="91">
                  <c:v>571.67850813295843</c:v>
                </c:pt>
                <c:pt idx="92">
                  <c:v>571.40806894970331</c:v>
                </c:pt>
                <c:pt idx="93">
                  <c:v>571.13285088444206</c:v>
                </c:pt>
                <c:pt idx="94">
                  <c:v>570.85288358613639</c:v>
                </c:pt>
                <c:pt idx="95">
                  <c:v>570.56819717488531</c:v>
                </c:pt>
                <c:pt idx="96">
                  <c:v>570.27882223635663</c:v>
                </c:pt>
                <c:pt idx="97">
                  <c:v>569.98478981701794</c:v>
                </c:pt>
                <c:pt idx="98">
                  <c:v>569.68613141818059</c:v>
                </c:pt>
                <c:pt idx="99">
                  <c:v>569.38287899067836</c:v>
                </c:pt>
                <c:pt idx="100">
                  <c:v>569.07506492946584</c:v>
                </c:pt>
                <c:pt idx="101">
                  <c:v>568.7627220678454</c:v>
                </c:pt>
                <c:pt idx="102">
                  <c:v>568.4458836719914</c:v>
                </c:pt>
                <c:pt idx="103">
                  <c:v>568.12458343486946</c:v>
                </c:pt>
                <c:pt idx="104">
                  <c:v>567.79885547084075</c:v>
                </c:pt>
                <c:pt idx="105">
                  <c:v>567.46873431000211</c:v>
                </c:pt>
                <c:pt idx="106">
                  <c:v>567.13425489154849</c:v>
                </c:pt>
                <c:pt idx="107">
                  <c:v>566.79545255877383</c:v>
                </c:pt>
                <c:pt idx="108">
                  <c:v>566.45236305257276</c:v>
                </c:pt>
                <c:pt idx="109">
                  <c:v>566.10502250548257</c:v>
                </c:pt>
                <c:pt idx="110">
                  <c:v>565.75346743585396</c:v>
                </c:pt>
                <c:pt idx="111">
                  <c:v>565.39773474163883</c:v>
                </c:pt>
                <c:pt idx="112">
                  <c:v>565.03786169416276</c:v>
                </c:pt>
                <c:pt idx="113">
                  <c:v>564.67388593230805</c:v>
                </c:pt>
                <c:pt idx="114">
                  <c:v>564.30584545576176</c:v>
                </c:pt>
                <c:pt idx="115">
                  <c:v>563.93377861956162</c:v>
                </c:pt>
                <c:pt idx="116">
                  <c:v>563.55772412702993</c:v>
                </c:pt>
                <c:pt idx="117">
                  <c:v>563.17772102421759</c:v>
                </c:pt>
                <c:pt idx="118">
                  <c:v>562.79380869294448</c:v>
                </c:pt>
                <c:pt idx="119">
                  <c:v>562.40602684491489</c:v>
                </c:pt>
                <c:pt idx="120">
                  <c:v>562.0144155152542</c:v>
                </c:pt>
                <c:pt idx="121">
                  <c:v>561.61901505599781</c:v>
                </c:pt>
                <c:pt idx="122">
                  <c:v>561.21986612985825</c:v>
                </c:pt>
                <c:pt idx="123">
                  <c:v>560.81700970376505</c:v>
                </c:pt>
                <c:pt idx="124">
                  <c:v>560.41048704222942</c:v>
                </c:pt>
                <c:pt idx="125">
                  <c:v>560.00033970135053</c:v>
                </c:pt>
                <c:pt idx="126">
                  <c:v>559.58660952167406</c:v>
                </c:pt>
                <c:pt idx="127">
                  <c:v>559.16933862248254</c:v>
                </c:pt>
                <c:pt idx="128">
                  <c:v>558.74856939472159</c:v>
                </c:pt>
                <c:pt idx="129">
                  <c:v>558.32434449487812</c:v>
                </c:pt>
                <c:pt idx="130">
                  <c:v>557.89670683813586</c:v>
                </c:pt>
                <c:pt idx="131">
                  <c:v>557.46569959221142</c:v>
                </c:pt>
                <c:pt idx="132">
                  <c:v>557.03136617082021</c:v>
                </c:pt>
                <c:pt idx="133">
                  <c:v>556.59375022677636</c:v>
                </c:pt>
                <c:pt idx="134">
                  <c:v>556.15289564607838</c:v>
                </c:pt>
                <c:pt idx="135">
                  <c:v>555.70884654089616</c:v>
                </c:pt>
                <c:pt idx="136">
                  <c:v>555.26164724334751</c:v>
                </c:pt>
                <c:pt idx="137">
                  <c:v>554.81134229900204</c:v>
                </c:pt>
                <c:pt idx="138">
                  <c:v>554.35797646040851</c:v>
                </c:pt>
                <c:pt idx="139">
                  <c:v>553.90159468021329</c:v>
                </c:pt>
                <c:pt idx="140">
                  <c:v>553.44224210544758</c:v>
                </c:pt>
                <c:pt idx="141">
                  <c:v>552.97996407051153</c:v>
                </c:pt>
                <c:pt idx="142">
                  <c:v>552.5148060906788</c:v>
                </c:pt>
                <c:pt idx="143">
                  <c:v>552.04681385621666</c:v>
                </c:pt>
                <c:pt idx="144">
                  <c:v>551.57603322550062</c:v>
                </c:pt>
                <c:pt idx="145">
                  <c:v>551.1025102186394</c:v>
                </c:pt>
                <c:pt idx="146">
                  <c:v>550.62629101136542</c:v>
                </c:pt>
                <c:pt idx="147">
                  <c:v>550.14742192853089</c:v>
                </c:pt>
                <c:pt idx="148">
                  <c:v>549.66594943771554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323-4AC8-AF56-5A56BBAE60FF}"/>
            </c:ext>
          </c:extLst>
        </c:ser>
        <c:ser>
          <c:idx val="1"/>
          <c:order val="1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xVal>
            <c:strRef>
              <c:f>Sheet1!$B$5:$B$153</c:f>
              <c:strCache>
                <c:ptCount val="149"/>
                <c:pt idx="0">
                  <c:v>Time</c:v>
                </c:pt>
                <c:pt idx="1">
                  <c:v>0.000</c:v>
                </c:pt>
                <c:pt idx="2">
                  <c:v>0.000</c:v>
                </c:pt>
                <c:pt idx="3">
                  <c:v>0.001</c:v>
                </c:pt>
                <c:pt idx="4">
                  <c:v>0.002</c:v>
                </c:pt>
                <c:pt idx="5">
                  <c:v>0.003</c:v>
                </c:pt>
                <c:pt idx="6">
                  <c:v>0.004</c:v>
                </c:pt>
                <c:pt idx="7">
                  <c:v>0.005</c:v>
                </c:pt>
                <c:pt idx="8">
                  <c:v>0.006</c:v>
                </c:pt>
                <c:pt idx="9">
                  <c:v>0.007</c:v>
                </c:pt>
                <c:pt idx="10">
                  <c:v>0.008</c:v>
                </c:pt>
                <c:pt idx="11">
                  <c:v>0.009</c:v>
                </c:pt>
                <c:pt idx="12">
                  <c:v>0.010</c:v>
                </c:pt>
                <c:pt idx="13">
                  <c:v>0.011</c:v>
                </c:pt>
                <c:pt idx="14">
                  <c:v>0.012</c:v>
                </c:pt>
                <c:pt idx="15">
                  <c:v>0.013</c:v>
                </c:pt>
                <c:pt idx="16">
                  <c:v>0.014</c:v>
                </c:pt>
                <c:pt idx="17">
                  <c:v>0.015</c:v>
                </c:pt>
                <c:pt idx="18">
                  <c:v>0.016</c:v>
                </c:pt>
                <c:pt idx="19">
                  <c:v>0.017</c:v>
                </c:pt>
                <c:pt idx="20">
                  <c:v>0.018</c:v>
                </c:pt>
                <c:pt idx="21">
                  <c:v>0.019</c:v>
                </c:pt>
                <c:pt idx="22">
                  <c:v>0.020</c:v>
                </c:pt>
                <c:pt idx="23">
                  <c:v>0.021</c:v>
                </c:pt>
                <c:pt idx="24">
                  <c:v>0.022</c:v>
                </c:pt>
                <c:pt idx="25">
                  <c:v>0.023</c:v>
                </c:pt>
                <c:pt idx="26">
                  <c:v>0.024</c:v>
                </c:pt>
                <c:pt idx="27">
                  <c:v>0.025</c:v>
                </c:pt>
                <c:pt idx="28">
                  <c:v>0.026</c:v>
                </c:pt>
                <c:pt idx="29">
                  <c:v>0.026</c:v>
                </c:pt>
                <c:pt idx="30">
                  <c:v>0.027</c:v>
                </c:pt>
                <c:pt idx="31">
                  <c:v>0.028</c:v>
                </c:pt>
                <c:pt idx="32">
                  <c:v>0.029</c:v>
                </c:pt>
                <c:pt idx="33">
                  <c:v>0.030</c:v>
                </c:pt>
                <c:pt idx="34">
                  <c:v>0.031</c:v>
                </c:pt>
                <c:pt idx="35">
                  <c:v>0.031</c:v>
                </c:pt>
                <c:pt idx="36">
                  <c:v>0.032</c:v>
                </c:pt>
                <c:pt idx="37">
                  <c:v>0.033</c:v>
                </c:pt>
                <c:pt idx="38">
                  <c:v>0.034</c:v>
                </c:pt>
                <c:pt idx="39">
                  <c:v>0.034</c:v>
                </c:pt>
                <c:pt idx="40">
                  <c:v>0.034</c:v>
                </c:pt>
                <c:pt idx="41">
                  <c:v>0.035</c:v>
                </c:pt>
                <c:pt idx="42">
                  <c:v>0.036</c:v>
                </c:pt>
                <c:pt idx="43">
                  <c:v>0.037</c:v>
                </c:pt>
                <c:pt idx="44">
                  <c:v>0.038</c:v>
                </c:pt>
                <c:pt idx="45">
                  <c:v>0.039</c:v>
                </c:pt>
                <c:pt idx="46">
                  <c:v>0.040</c:v>
                </c:pt>
                <c:pt idx="47">
                  <c:v>0.041</c:v>
                </c:pt>
                <c:pt idx="48">
                  <c:v>0.042</c:v>
                </c:pt>
                <c:pt idx="49">
                  <c:v>0.043</c:v>
                </c:pt>
                <c:pt idx="50">
                  <c:v>0.044</c:v>
                </c:pt>
                <c:pt idx="51">
                  <c:v>0.045</c:v>
                </c:pt>
                <c:pt idx="52">
                  <c:v>0.046</c:v>
                </c:pt>
                <c:pt idx="53">
                  <c:v>0.047</c:v>
                </c:pt>
                <c:pt idx="54">
                  <c:v>0.048</c:v>
                </c:pt>
                <c:pt idx="55">
                  <c:v>0.049</c:v>
                </c:pt>
                <c:pt idx="56">
                  <c:v>0.050</c:v>
                </c:pt>
                <c:pt idx="57">
                  <c:v>0.051</c:v>
                </c:pt>
                <c:pt idx="58">
                  <c:v>0.052</c:v>
                </c:pt>
                <c:pt idx="59">
                  <c:v>0.053</c:v>
                </c:pt>
                <c:pt idx="60">
                  <c:v>0.054</c:v>
                </c:pt>
                <c:pt idx="61">
                  <c:v>0.055</c:v>
                </c:pt>
                <c:pt idx="62">
                  <c:v>0.056</c:v>
                </c:pt>
                <c:pt idx="63">
                  <c:v>0.057</c:v>
                </c:pt>
                <c:pt idx="64">
                  <c:v>0.058</c:v>
                </c:pt>
                <c:pt idx="65">
                  <c:v>0.059</c:v>
                </c:pt>
                <c:pt idx="66">
                  <c:v>0.060</c:v>
                </c:pt>
                <c:pt idx="67">
                  <c:v>0.061</c:v>
                </c:pt>
                <c:pt idx="68">
                  <c:v>0.062</c:v>
                </c:pt>
                <c:pt idx="69">
                  <c:v>0.063</c:v>
                </c:pt>
                <c:pt idx="70">
                  <c:v>0.064</c:v>
                </c:pt>
                <c:pt idx="71">
                  <c:v>0.065</c:v>
                </c:pt>
                <c:pt idx="72">
                  <c:v>0.066</c:v>
                </c:pt>
                <c:pt idx="73">
                  <c:v>0.067</c:v>
                </c:pt>
                <c:pt idx="74">
                  <c:v>0.068</c:v>
                </c:pt>
                <c:pt idx="75">
                  <c:v>0.069</c:v>
                </c:pt>
                <c:pt idx="76">
                  <c:v>0.070</c:v>
                </c:pt>
                <c:pt idx="77">
                  <c:v>0.071</c:v>
                </c:pt>
                <c:pt idx="78">
                  <c:v>0.072</c:v>
                </c:pt>
                <c:pt idx="79">
                  <c:v>0.073</c:v>
                </c:pt>
                <c:pt idx="80">
                  <c:v>0.074</c:v>
                </c:pt>
                <c:pt idx="81">
                  <c:v>0.075</c:v>
                </c:pt>
                <c:pt idx="82">
                  <c:v>0.076</c:v>
                </c:pt>
                <c:pt idx="83">
                  <c:v>0.077</c:v>
                </c:pt>
                <c:pt idx="84">
                  <c:v>0.078</c:v>
                </c:pt>
                <c:pt idx="85">
                  <c:v>0.079</c:v>
                </c:pt>
                <c:pt idx="86">
                  <c:v>0.080</c:v>
                </c:pt>
                <c:pt idx="87">
                  <c:v>0.081</c:v>
                </c:pt>
                <c:pt idx="88">
                  <c:v>0.082</c:v>
                </c:pt>
                <c:pt idx="89">
                  <c:v>0.083</c:v>
                </c:pt>
                <c:pt idx="90">
                  <c:v>0.084</c:v>
                </c:pt>
                <c:pt idx="91">
                  <c:v>0.085</c:v>
                </c:pt>
                <c:pt idx="92">
                  <c:v>0.086</c:v>
                </c:pt>
                <c:pt idx="93">
                  <c:v>0.087</c:v>
                </c:pt>
                <c:pt idx="94">
                  <c:v>0.088</c:v>
                </c:pt>
                <c:pt idx="95">
                  <c:v>0.089</c:v>
                </c:pt>
                <c:pt idx="96">
                  <c:v>0.090</c:v>
                </c:pt>
                <c:pt idx="97">
                  <c:v>0.091</c:v>
                </c:pt>
                <c:pt idx="98">
                  <c:v>0.092</c:v>
                </c:pt>
                <c:pt idx="99">
                  <c:v>0.093</c:v>
                </c:pt>
                <c:pt idx="100">
                  <c:v>0.094</c:v>
                </c:pt>
                <c:pt idx="101">
                  <c:v>0.095</c:v>
                </c:pt>
                <c:pt idx="102">
                  <c:v>0.096</c:v>
                </c:pt>
                <c:pt idx="103">
                  <c:v>0.097</c:v>
                </c:pt>
                <c:pt idx="104">
                  <c:v>0.098</c:v>
                </c:pt>
                <c:pt idx="105">
                  <c:v>0.099</c:v>
                </c:pt>
                <c:pt idx="106">
                  <c:v>0.100</c:v>
                </c:pt>
                <c:pt idx="107">
                  <c:v>0.101</c:v>
                </c:pt>
                <c:pt idx="108">
                  <c:v>0.102</c:v>
                </c:pt>
                <c:pt idx="109">
                  <c:v>0.103</c:v>
                </c:pt>
                <c:pt idx="110">
                  <c:v>0.104</c:v>
                </c:pt>
                <c:pt idx="111">
                  <c:v>0.105</c:v>
                </c:pt>
                <c:pt idx="112">
                  <c:v>0.106</c:v>
                </c:pt>
                <c:pt idx="113">
                  <c:v>0.107</c:v>
                </c:pt>
                <c:pt idx="114">
                  <c:v>0.108</c:v>
                </c:pt>
                <c:pt idx="115">
                  <c:v>0.109</c:v>
                </c:pt>
                <c:pt idx="116">
                  <c:v>0.110</c:v>
                </c:pt>
                <c:pt idx="117">
                  <c:v>0.111</c:v>
                </c:pt>
                <c:pt idx="118">
                  <c:v>0.112</c:v>
                </c:pt>
                <c:pt idx="119">
                  <c:v>0.113</c:v>
                </c:pt>
                <c:pt idx="120">
                  <c:v>0.114</c:v>
                </c:pt>
                <c:pt idx="121">
                  <c:v>0.115</c:v>
                </c:pt>
                <c:pt idx="122">
                  <c:v>0.116</c:v>
                </c:pt>
                <c:pt idx="123">
                  <c:v>0.117</c:v>
                </c:pt>
                <c:pt idx="124">
                  <c:v>0.118</c:v>
                </c:pt>
                <c:pt idx="125">
                  <c:v>0.119</c:v>
                </c:pt>
                <c:pt idx="126">
                  <c:v>0.120</c:v>
                </c:pt>
                <c:pt idx="127">
                  <c:v>0.121</c:v>
                </c:pt>
                <c:pt idx="128">
                  <c:v>0.122</c:v>
                </c:pt>
                <c:pt idx="129">
                  <c:v>0.123</c:v>
                </c:pt>
                <c:pt idx="130">
                  <c:v>0.124</c:v>
                </c:pt>
                <c:pt idx="131">
                  <c:v>0.125</c:v>
                </c:pt>
                <c:pt idx="132">
                  <c:v>0.126</c:v>
                </c:pt>
                <c:pt idx="133">
                  <c:v>0.127</c:v>
                </c:pt>
                <c:pt idx="134">
                  <c:v>0.128</c:v>
                </c:pt>
                <c:pt idx="135">
                  <c:v>0.129</c:v>
                </c:pt>
                <c:pt idx="136">
                  <c:v>0.130</c:v>
                </c:pt>
                <c:pt idx="137">
                  <c:v>0.131</c:v>
                </c:pt>
                <c:pt idx="138">
                  <c:v>0.132</c:v>
                </c:pt>
                <c:pt idx="139">
                  <c:v>0.133</c:v>
                </c:pt>
                <c:pt idx="140">
                  <c:v>0.134</c:v>
                </c:pt>
                <c:pt idx="141">
                  <c:v>0.135</c:v>
                </c:pt>
                <c:pt idx="142">
                  <c:v>0.136</c:v>
                </c:pt>
                <c:pt idx="143">
                  <c:v>0.137</c:v>
                </c:pt>
                <c:pt idx="144">
                  <c:v>0.138</c:v>
                </c:pt>
                <c:pt idx="145">
                  <c:v>0.139</c:v>
                </c:pt>
                <c:pt idx="146">
                  <c:v>0.140</c:v>
                </c:pt>
                <c:pt idx="147">
                  <c:v>0.141</c:v>
                </c:pt>
                <c:pt idx="148">
                  <c:v>0.142</c:v>
                </c:pt>
              </c:strCache>
            </c:str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323-4AC8-AF56-5A56BBAE60FF}"/>
            </c:ext>
          </c:extLst>
        </c:ser>
        <c:ser>
          <c:idx val="2"/>
          <c:order val="2"/>
          <c:tx>
            <c:strRef>
              <c:f>Sheet1!$D$2:$D$4</c:f>
              <c:strCache>
                <c:ptCount val="3"/>
                <c:pt idx="0">
                  <c:v>golf_ball-1</c:v>
                </c:pt>
                <c:pt idx="1">
                  <c:v>golf_ball-1</c:v>
                </c:pt>
                <c:pt idx="2">
                  <c:v>Velocity1 (mm/sec)</c:v>
                </c:pt>
              </c:strCache>
            </c:strRef>
          </c:tx>
          <c:xVal>
            <c:strRef>
              <c:f>Sheet1!$B$5:$B$153</c:f>
              <c:strCache>
                <c:ptCount val="149"/>
                <c:pt idx="0">
                  <c:v>Time</c:v>
                </c:pt>
                <c:pt idx="1">
                  <c:v>0.000</c:v>
                </c:pt>
                <c:pt idx="2">
                  <c:v>0.000</c:v>
                </c:pt>
                <c:pt idx="3">
                  <c:v>0.001</c:v>
                </c:pt>
                <c:pt idx="4">
                  <c:v>0.002</c:v>
                </c:pt>
                <c:pt idx="5">
                  <c:v>0.003</c:v>
                </c:pt>
                <c:pt idx="6">
                  <c:v>0.004</c:v>
                </c:pt>
                <c:pt idx="7">
                  <c:v>0.005</c:v>
                </c:pt>
                <c:pt idx="8">
                  <c:v>0.006</c:v>
                </c:pt>
                <c:pt idx="9">
                  <c:v>0.007</c:v>
                </c:pt>
                <c:pt idx="10">
                  <c:v>0.008</c:v>
                </c:pt>
                <c:pt idx="11">
                  <c:v>0.009</c:v>
                </c:pt>
                <c:pt idx="12">
                  <c:v>0.010</c:v>
                </c:pt>
                <c:pt idx="13">
                  <c:v>0.011</c:v>
                </c:pt>
                <c:pt idx="14">
                  <c:v>0.012</c:v>
                </c:pt>
                <c:pt idx="15">
                  <c:v>0.013</c:v>
                </c:pt>
                <c:pt idx="16">
                  <c:v>0.014</c:v>
                </c:pt>
                <c:pt idx="17">
                  <c:v>0.015</c:v>
                </c:pt>
                <c:pt idx="18">
                  <c:v>0.016</c:v>
                </c:pt>
                <c:pt idx="19">
                  <c:v>0.017</c:v>
                </c:pt>
                <c:pt idx="20">
                  <c:v>0.018</c:v>
                </c:pt>
                <c:pt idx="21">
                  <c:v>0.019</c:v>
                </c:pt>
                <c:pt idx="22">
                  <c:v>0.020</c:v>
                </c:pt>
                <c:pt idx="23">
                  <c:v>0.021</c:v>
                </c:pt>
                <c:pt idx="24">
                  <c:v>0.022</c:v>
                </c:pt>
                <c:pt idx="25">
                  <c:v>0.023</c:v>
                </c:pt>
                <c:pt idx="26">
                  <c:v>0.024</c:v>
                </c:pt>
                <c:pt idx="27">
                  <c:v>0.025</c:v>
                </c:pt>
                <c:pt idx="28">
                  <c:v>0.026</c:v>
                </c:pt>
                <c:pt idx="29">
                  <c:v>0.026</c:v>
                </c:pt>
                <c:pt idx="30">
                  <c:v>0.027</c:v>
                </c:pt>
                <c:pt idx="31">
                  <c:v>0.028</c:v>
                </c:pt>
                <c:pt idx="32">
                  <c:v>0.029</c:v>
                </c:pt>
                <c:pt idx="33">
                  <c:v>0.030</c:v>
                </c:pt>
                <c:pt idx="34">
                  <c:v>0.031</c:v>
                </c:pt>
                <c:pt idx="35">
                  <c:v>0.031</c:v>
                </c:pt>
                <c:pt idx="36">
                  <c:v>0.032</c:v>
                </c:pt>
                <c:pt idx="37">
                  <c:v>0.033</c:v>
                </c:pt>
                <c:pt idx="38">
                  <c:v>0.034</c:v>
                </c:pt>
                <c:pt idx="39">
                  <c:v>0.034</c:v>
                </c:pt>
                <c:pt idx="40">
                  <c:v>0.034</c:v>
                </c:pt>
                <c:pt idx="41">
                  <c:v>0.035</c:v>
                </c:pt>
                <c:pt idx="42">
                  <c:v>0.036</c:v>
                </c:pt>
                <c:pt idx="43">
                  <c:v>0.037</c:v>
                </c:pt>
                <c:pt idx="44">
                  <c:v>0.038</c:v>
                </c:pt>
                <c:pt idx="45">
                  <c:v>0.039</c:v>
                </c:pt>
                <c:pt idx="46">
                  <c:v>0.040</c:v>
                </c:pt>
                <c:pt idx="47">
                  <c:v>0.041</c:v>
                </c:pt>
                <c:pt idx="48">
                  <c:v>0.042</c:v>
                </c:pt>
                <c:pt idx="49">
                  <c:v>0.043</c:v>
                </c:pt>
                <c:pt idx="50">
                  <c:v>0.044</c:v>
                </c:pt>
                <c:pt idx="51">
                  <c:v>0.045</c:v>
                </c:pt>
                <c:pt idx="52">
                  <c:v>0.046</c:v>
                </c:pt>
                <c:pt idx="53">
                  <c:v>0.047</c:v>
                </c:pt>
                <c:pt idx="54">
                  <c:v>0.048</c:v>
                </c:pt>
                <c:pt idx="55">
                  <c:v>0.049</c:v>
                </c:pt>
                <c:pt idx="56">
                  <c:v>0.050</c:v>
                </c:pt>
                <c:pt idx="57">
                  <c:v>0.051</c:v>
                </c:pt>
                <c:pt idx="58">
                  <c:v>0.052</c:v>
                </c:pt>
                <c:pt idx="59">
                  <c:v>0.053</c:v>
                </c:pt>
                <c:pt idx="60">
                  <c:v>0.054</c:v>
                </c:pt>
                <c:pt idx="61">
                  <c:v>0.055</c:v>
                </c:pt>
                <c:pt idx="62">
                  <c:v>0.056</c:v>
                </c:pt>
                <c:pt idx="63">
                  <c:v>0.057</c:v>
                </c:pt>
                <c:pt idx="64">
                  <c:v>0.058</c:v>
                </c:pt>
                <c:pt idx="65">
                  <c:v>0.059</c:v>
                </c:pt>
                <c:pt idx="66">
                  <c:v>0.060</c:v>
                </c:pt>
                <c:pt idx="67">
                  <c:v>0.061</c:v>
                </c:pt>
                <c:pt idx="68">
                  <c:v>0.062</c:v>
                </c:pt>
                <c:pt idx="69">
                  <c:v>0.063</c:v>
                </c:pt>
                <c:pt idx="70">
                  <c:v>0.064</c:v>
                </c:pt>
                <c:pt idx="71">
                  <c:v>0.065</c:v>
                </c:pt>
                <c:pt idx="72">
                  <c:v>0.066</c:v>
                </c:pt>
                <c:pt idx="73">
                  <c:v>0.067</c:v>
                </c:pt>
                <c:pt idx="74">
                  <c:v>0.068</c:v>
                </c:pt>
                <c:pt idx="75">
                  <c:v>0.069</c:v>
                </c:pt>
                <c:pt idx="76">
                  <c:v>0.070</c:v>
                </c:pt>
                <c:pt idx="77">
                  <c:v>0.071</c:v>
                </c:pt>
                <c:pt idx="78">
                  <c:v>0.072</c:v>
                </c:pt>
                <c:pt idx="79">
                  <c:v>0.073</c:v>
                </c:pt>
                <c:pt idx="80">
                  <c:v>0.074</c:v>
                </c:pt>
                <c:pt idx="81">
                  <c:v>0.075</c:v>
                </c:pt>
                <c:pt idx="82">
                  <c:v>0.076</c:v>
                </c:pt>
                <c:pt idx="83">
                  <c:v>0.077</c:v>
                </c:pt>
                <c:pt idx="84">
                  <c:v>0.078</c:v>
                </c:pt>
                <c:pt idx="85">
                  <c:v>0.079</c:v>
                </c:pt>
                <c:pt idx="86">
                  <c:v>0.080</c:v>
                </c:pt>
                <c:pt idx="87">
                  <c:v>0.081</c:v>
                </c:pt>
                <c:pt idx="88">
                  <c:v>0.082</c:v>
                </c:pt>
                <c:pt idx="89">
                  <c:v>0.083</c:v>
                </c:pt>
                <c:pt idx="90">
                  <c:v>0.084</c:v>
                </c:pt>
                <c:pt idx="91">
                  <c:v>0.085</c:v>
                </c:pt>
                <c:pt idx="92">
                  <c:v>0.086</c:v>
                </c:pt>
                <c:pt idx="93">
                  <c:v>0.087</c:v>
                </c:pt>
                <c:pt idx="94">
                  <c:v>0.088</c:v>
                </c:pt>
                <c:pt idx="95">
                  <c:v>0.089</c:v>
                </c:pt>
                <c:pt idx="96">
                  <c:v>0.090</c:v>
                </c:pt>
                <c:pt idx="97">
                  <c:v>0.091</c:v>
                </c:pt>
                <c:pt idx="98">
                  <c:v>0.092</c:v>
                </c:pt>
                <c:pt idx="99">
                  <c:v>0.093</c:v>
                </c:pt>
                <c:pt idx="100">
                  <c:v>0.094</c:v>
                </c:pt>
                <c:pt idx="101">
                  <c:v>0.095</c:v>
                </c:pt>
                <c:pt idx="102">
                  <c:v>0.096</c:v>
                </c:pt>
                <c:pt idx="103">
                  <c:v>0.097</c:v>
                </c:pt>
                <c:pt idx="104">
                  <c:v>0.098</c:v>
                </c:pt>
                <c:pt idx="105">
                  <c:v>0.099</c:v>
                </c:pt>
                <c:pt idx="106">
                  <c:v>0.100</c:v>
                </c:pt>
                <c:pt idx="107">
                  <c:v>0.101</c:v>
                </c:pt>
                <c:pt idx="108">
                  <c:v>0.102</c:v>
                </c:pt>
                <c:pt idx="109">
                  <c:v>0.103</c:v>
                </c:pt>
                <c:pt idx="110">
                  <c:v>0.104</c:v>
                </c:pt>
                <c:pt idx="111">
                  <c:v>0.105</c:v>
                </c:pt>
                <c:pt idx="112">
                  <c:v>0.106</c:v>
                </c:pt>
                <c:pt idx="113">
                  <c:v>0.107</c:v>
                </c:pt>
                <c:pt idx="114">
                  <c:v>0.108</c:v>
                </c:pt>
                <c:pt idx="115">
                  <c:v>0.109</c:v>
                </c:pt>
                <c:pt idx="116">
                  <c:v>0.110</c:v>
                </c:pt>
                <c:pt idx="117">
                  <c:v>0.111</c:v>
                </c:pt>
                <c:pt idx="118">
                  <c:v>0.112</c:v>
                </c:pt>
                <c:pt idx="119">
                  <c:v>0.113</c:v>
                </c:pt>
                <c:pt idx="120">
                  <c:v>0.114</c:v>
                </c:pt>
                <c:pt idx="121">
                  <c:v>0.115</c:v>
                </c:pt>
                <c:pt idx="122">
                  <c:v>0.116</c:v>
                </c:pt>
                <c:pt idx="123">
                  <c:v>0.117</c:v>
                </c:pt>
                <c:pt idx="124">
                  <c:v>0.118</c:v>
                </c:pt>
                <c:pt idx="125">
                  <c:v>0.119</c:v>
                </c:pt>
                <c:pt idx="126">
                  <c:v>0.120</c:v>
                </c:pt>
                <c:pt idx="127">
                  <c:v>0.121</c:v>
                </c:pt>
                <c:pt idx="128">
                  <c:v>0.122</c:v>
                </c:pt>
                <c:pt idx="129">
                  <c:v>0.123</c:v>
                </c:pt>
                <c:pt idx="130">
                  <c:v>0.124</c:v>
                </c:pt>
                <c:pt idx="131">
                  <c:v>0.125</c:v>
                </c:pt>
                <c:pt idx="132">
                  <c:v>0.126</c:v>
                </c:pt>
                <c:pt idx="133">
                  <c:v>0.127</c:v>
                </c:pt>
                <c:pt idx="134">
                  <c:v>0.128</c:v>
                </c:pt>
                <c:pt idx="135">
                  <c:v>0.129</c:v>
                </c:pt>
                <c:pt idx="136">
                  <c:v>0.130</c:v>
                </c:pt>
                <c:pt idx="137">
                  <c:v>0.131</c:v>
                </c:pt>
                <c:pt idx="138">
                  <c:v>0.132</c:v>
                </c:pt>
                <c:pt idx="139">
                  <c:v>0.133</c:v>
                </c:pt>
                <c:pt idx="140">
                  <c:v>0.134</c:v>
                </c:pt>
                <c:pt idx="141">
                  <c:v>0.135</c:v>
                </c:pt>
                <c:pt idx="142">
                  <c:v>0.136</c:v>
                </c:pt>
                <c:pt idx="143">
                  <c:v>0.137</c:v>
                </c:pt>
                <c:pt idx="144">
                  <c:v>0.138</c:v>
                </c:pt>
                <c:pt idx="145">
                  <c:v>0.139</c:v>
                </c:pt>
                <c:pt idx="146">
                  <c:v>0.140</c:v>
                </c:pt>
                <c:pt idx="147">
                  <c:v>0.141</c:v>
                </c:pt>
                <c:pt idx="148">
                  <c:v>0.142</c:v>
                </c:pt>
              </c:strCache>
            </c:strRef>
          </c:xVal>
          <c:yVal>
            <c:numRef>
              <c:f>Sheet1!$D$5:$D$153</c:f>
              <c:numCache>
                <c:formatCode>0.0000E+00</c:formatCode>
                <c:ptCount val="149"/>
                <c:pt idx="0" formatCode="General">
                  <c:v>0</c:v>
                </c:pt>
                <c:pt idx="1">
                  <c:v>0</c:v>
                </c:pt>
                <c:pt idx="2">
                  <c:v>3.2615614699362681</c:v>
                </c:pt>
                <c:pt idx="3">
                  <c:v>9.1262216161635887</c:v>
                </c:pt>
                <c:pt idx="4">
                  <c:v>15.759461245902273</c:v>
                </c:pt>
                <c:pt idx="5">
                  <c:v>12.897059113649997</c:v>
                </c:pt>
                <c:pt idx="6">
                  <c:v>5.4556744130188743</c:v>
                </c:pt>
                <c:pt idx="7">
                  <c:v>3.3354771626018289</c:v>
                </c:pt>
                <c:pt idx="8">
                  <c:v>2.6474192930482312</c:v>
                </c:pt>
                <c:pt idx="9">
                  <c:v>2.3126409331430127</c:v>
                </c:pt>
                <c:pt idx="10">
                  <c:v>2.0709403087093534</c:v>
                </c:pt>
                <c:pt idx="11">
                  <c:v>1.893998762100634</c:v>
                </c:pt>
                <c:pt idx="12">
                  <c:v>1.7788254752396129</c:v>
                </c:pt>
                <c:pt idx="13">
                  <c:v>1.7352410110169847</c:v>
                </c:pt>
                <c:pt idx="14">
                  <c:v>1.6168477839460242</c:v>
                </c:pt>
                <c:pt idx="15">
                  <c:v>1.5426049411559373</c:v>
                </c:pt>
                <c:pt idx="16">
                  <c:v>1.4708737723847016</c:v>
                </c:pt>
                <c:pt idx="17">
                  <c:v>1.405665336351956</c:v>
                </c:pt>
                <c:pt idx="18">
                  <c:v>1.3490718906507781</c:v>
                </c:pt>
                <c:pt idx="19">
                  <c:v>1.2990406142893052</c:v>
                </c:pt>
                <c:pt idx="20">
                  <c:v>1.2539694945722502</c:v>
                </c:pt>
                <c:pt idx="21">
                  <c:v>1.2128372472570221</c:v>
                </c:pt>
                <c:pt idx="22">
                  <c:v>1.1749713010103391</c:v>
                </c:pt>
                <c:pt idx="23">
                  <c:v>1.1400772619487027</c:v>
                </c:pt>
                <c:pt idx="24">
                  <c:v>1.1080698615906903</c:v>
                </c:pt>
                <c:pt idx="25">
                  <c:v>1.0788618585750989</c:v>
                </c:pt>
                <c:pt idx="26">
                  <c:v>1.0522454364224547</c:v>
                </c:pt>
                <c:pt idx="27">
                  <c:v>1.028002338667211</c:v>
                </c:pt>
                <c:pt idx="28">
                  <c:v>1.0058745151791477</c:v>
                </c:pt>
                <c:pt idx="29">
                  <c:v>1.0058745151791477</c:v>
                </c:pt>
                <c:pt idx="30">
                  <c:v>0.98581342039328668</c:v>
                </c:pt>
                <c:pt idx="31">
                  <c:v>0.96770418326729002</c:v>
                </c:pt>
                <c:pt idx="32">
                  <c:v>0.95173420419749533</c:v>
                </c:pt>
                <c:pt idx="33">
                  <c:v>0.93753011307078982</c:v>
                </c:pt>
                <c:pt idx="34">
                  <c:v>0.92501391923677512</c:v>
                </c:pt>
                <c:pt idx="35">
                  <c:v>0.92501391923677512</c:v>
                </c:pt>
                <c:pt idx="36">
                  <c:v>0.91418237793342327</c:v>
                </c:pt>
                <c:pt idx="37">
                  <c:v>0.90473033467144004</c:v>
                </c:pt>
                <c:pt idx="38">
                  <c:v>0.89692756886291469</c:v>
                </c:pt>
                <c:pt idx="39">
                  <c:v>17462.211496500458</c:v>
                </c:pt>
                <c:pt idx="40">
                  <c:v>17460.490901136443</c:v>
                </c:pt>
                <c:pt idx="41">
                  <c:v>17457.278858255213</c:v>
                </c:pt>
                <c:pt idx="42">
                  <c:v>17452.322679437213</c:v>
                </c:pt>
                <c:pt idx="43">
                  <c:v>17447.370604772543</c:v>
                </c:pt>
                <c:pt idx="44">
                  <c:v>17442.42263775683</c:v>
                </c:pt>
                <c:pt idx="45">
                  <c:v>17437.47878188677</c:v>
                </c:pt>
                <c:pt idx="46">
                  <c:v>17432.539040660122</c:v>
                </c:pt>
                <c:pt idx="47">
                  <c:v>17427.603417575679</c:v>
                </c:pt>
                <c:pt idx="48">
                  <c:v>17422.671916133306</c:v>
                </c:pt>
                <c:pt idx="49">
                  <c:v>17417.744539833893</c:v>
                </c:pt>
                <c:pt idx="50">
                  <c:v>17412.821292179364</c:v>
                </c:pt>
                <c:pt idx="51">
                  <c:v>17407.902176672666</c:v>
                </c:pt>
                <c:pt idx="52">
                  <c:v>17402.987196817779</c:v>
                </c:pt>
                <c:pt idx="53">
                  <c:v>17398.076356119676</c:v>
                </c:pt>
                <c:pt idx="54">
                  <c:v>17393.169658084345</c:v>
                </c:pt>
                <c:pt idx="55">
                  <c:v>17388.267106218773</c:v>
                </c:pt>
                <c:pt idx="56">
                  <c:v>17383.368704030931</c:v>
                </c:pt>
                <c:pt idx="57">
                  <c:v>17378.474455029784</c:v>
                </c:pt>
                <c:pt idx="58">
                  <c:v>17373.584362725269</c:v>
                </c:pt>
                <c:pt idx="59">
                  <c:v>17368.69843062829</c:v>
                </c:pt>
                <c:pt idx="60">
                  <c:v>17363.816662250716</c:v>
                </c:pt>
                <c:pt idx="61">
                  <c:v>17358.939061105382</c:v>
                </c:pt>
                <c:pt idx="62">
                  <c:v>17354.065630706053</c:v>
                </c:pt>
                <c:pt idx="63">
                  <c:v>17349.196374567455</c:v>
                </c:pt>
                <c:pt idx="64">
                  <c:v>17344.331296205233</c:v>
                </c:pt>
                <c:pt idx="65">
                  <c:v>17339.470399135971</c:v>
                </c:pt>
                <c:pt idx="66">
                  <c:v>17334.613686877172</c:v>
                </c:pt>
                <c:pt idx="67">
                  <c:v>17329.761162947241</c:v>
                </c:pt>
                <c:pt idx="68">
                  <c:v>17324.912830865502</c:v>
                </c:pt>
                <c:pt idx="69">
                  <c:v>17320.068694152178</c:v>
                </c:pt>
                <c:pt idx="70">
                  <c:v>17315.228756328364</c:v>
                </c:pt>
                <c:pt idx="71">
                  <c:v>17310.393020916064</c:v>
                </c:pt>
                <c:pt idx="72">
                  <c:v>17305.561491438155</c:v>
                </c:pt>
                <c:pt idx="73">
                  <c:v>17300.73417141836</c:v>
                </c:pt>
                <c:pt idx="74">
                  <c:v>17295.911064381293</c:v>
                </c:pt>
                <c:pt idx="75">
                  <c:v>17291.092173852408</c:v>
                </c:pt>
                <c:pt idx="76">
                  <c:v>17286.277503358007</c:v>
                </c:pt>
                <c:pt idx="77">
                  <c:v>17281.467056425237</c:v>
                </c:pt>
                <c:pt idx="78">
                  <c:v>17276.660836582079</c:v>
                </c:pt>
                <c:pt idx="79">
                  <c:v>17271.858847357322</c:v>
                </c:pt>
                <c:pt idx="80">
                  <c:v>17267.061092280594</c:v>
                </c:pt>
                <c:pt idx="81">
                  <c:v>17262.267574882328</c:v>
                </c:pt>
                <c:pt idx="82">
                  <c:v>17257.478298693746</c:v>
                </c:pt>
                <c:pt idx="83">
                  <c:v>17252.693267246883</c:v>
                </c:pt>
                <c:pt idx="84">
                  <c:v>17247.912484074546</c:v>
                </c:pt>
                <c:pt idx="85">
                  <c:v>17243.135952710334</c:v>
                </c:pt>
                <c:pt idx="86">
                  <c:v>17238.363676688616</c:v>
                </c:pt>
                <c:pt idx="87">
                  <c:v>17233.595659544517</c:v>
                </c:pt>
                <c:pt idx="88">
                  <c:v>17228.831904813924</c:v>
                </c:pt>
                <c:pt idx="89">
                  <c:v>17224.072416033468</c:v>
                </c:pt>
                <c:pt idx="90">
                  <c:v>17219.31719674054</c:v>
                </c:pt>
                <c:pt idx="91">
                  <c:v>17214.566250473239</c:v>
                </c:pt>
                <c:pt idx="92">
                  <c:v>17209.819580770411</c:v>
                </c:pt>
                <c:pt idx="93">
                  <c:v>17205.077191171604</c:v>
                </c:pt>
                <c:pt idx="94">
                  <c:v>17200.339085217089</c:v>
                </c:pt>
                <c:pt idx="95">
                  <c:v>17195.605266447823</c:v>
                </c:pt>
                <c:pt idx="96">
                  <c:v>17190.875738405484</c:v>
                </c:pt>
                <c:pt idx="97">
                  <c:v>17186.150504632413</c:v>
                </c:pt>
                <c:pt idx="98">
                  <c:v>17181.429568671632</c:v>
                </c:pt>
                <c:pt idx="99">
                  <c:v>17176.712934066843</c:v>
                </c:pt>
                <c:pt idx="100">
                  <c:v>17172.000604362413</c:v>
                </c:pt>
                <c:pt idx="101">
                  <c:v>17167.292583103354</c:v>
                </c:pt>
                <c:pt idx="102">
                  <c:v>17162.588873835324</c:v>
                </c:pt>
                <c:pt idx="103">
                  <c:v>17157.889480104637</c:v>
                </c:pt>
                <c:pt idx="104">
                  <c:v>17153.194405458216</c:v>
                </c:pt>
                <c:pt idx="105">
                  <c:v>17148.503653443619</c:v>
                </c:pt>
                <c:pt idx="106">
                  <c:v>17143.817227609012</c:v>
                </c:pt>
                <c:pt idx="107">
                  <c:v>17139.135131503182</c:v>
                </c:pt>
                <c:pt idx="108">
                  <c:v>17134.457368675499</c:v>
                </c:pt>
                <c:pt idx="109">
                  <c:v>17129.783942675924</c:v>
                </c:pt>
                <c:pt idx="110">
                  <c:v>17125.11485705501</c:v>
                </c:pt>
                <c:pt idx="111">
                  <c:v>17120.450115363878</c:v>
                </c:pt>
                <c:pt idx="112">
                  <c:v>17115.789721154211</c:v>
                </c:pt>
                <c:pt idx="113">
                  <c:v>17111.133677978258</c:v>
                </c:pt>
                <c:pt idx="114">
                  <c:v>17106.481989388816</c:v>
                </c:pt>
                <c:pt idx="115">
                  <c:v>17101.834658939209</c:v>
                </c:pt>
                <c:pt idx="116">
                  <c:v>17097.191690183314</c:v>
                </c:pt>
                <c:pt idx="117">
                  <c:v>17092.553086675518</c:v>
                </c:pt>
                <c:pt idx="118">
                  <c:v>17087.918851970735</c:v>
                </c:pt>
                <c:pt idx="119">
                  <c:v>17083.288989624365</c:v>
                </c:pt>
                <c:pt idx="120">
                  <c:v>17078.663503192332</c:v>
                </c:pt>
                <c:pt idx="121">
                  <c:v>17074.042396231038</c:v>
                </c:pt>
                <c:pt idx="122">
                  <c:v>17069.425672297373</c:v>
                </c:pt>
                <c:pt idx="123">
                  <c:v>17064.813334948696</c:v>
                </c:pt>
                <c:pt idx="124">
                  <c:v>17060.205387742826</c:v>
                </c:pt>
                <c:pt idx="125">
                  <c:v>17055.601834238048</c:v>
                </c:pt>
                <c:pt idx="126">
                  <c:v>17051.002677993096</c:v>
                </c:pt>
                <c:pt idx="127">
                  <c:v>17046.407922567138</c:v>
                </c:pt>
                <c:pt idx="128">
                  <c:v>17041.817571519769</c:v>
                </c:pt>
                <c:pt idx="129">
                  <c:v>17037.231628411017</c:v>
                </c:pt>
                <c:pt idx="130">
                  <c:v>17032.650096801317</c:v>
                </c:pt>
                <c:pt idx="131">
                  <c:v>17028.072980251512</c:v>
                </c:pt>
                <c:pt idx="132">
                  <c:v>17023.500282322835</c:v>
                </c:pt>
                <c:pt idx="133">
                  <c:v>17018.932006576917</c:v>
                </c:pt>
                <c:pt idx="134">
                  <c:v>17014.368156575758</c:v>
                </c:pt>
                <c:pt idx="135">
                  <c:v>17009.808735881736</c:v>
                </c:pt>
                <c:pt idx="136">
                  <c:v>17005.253748057588</c:v>
                </c:pt>
                <c:pt idx="137">
                  <c:v>17000.703196666393</c:v>
                </c:pt>
                <c:pt idx="138">
                  <c:v>16996.157085271592</c:v>
                </c:pt>
                <c:pt idx="139">
                  <c:v>16991.615417436944</c:v>
                </c:pt>
                <c:pt idx="140">
                  <c:v>16987.07819672655</c:v>
                </c:pt>
                <c:pt idx="141">
                  <c:v>16982.545426704812</c:v>
                </c:pt>
                <c:pt idx="142">
                  <c:v>16978.01711093646</c:v>
                </c:pt>
                <c:pt idx="143">
                  <c:v>16973.4932529865</c:v>
                </c:pt>
                <c:pt idx="144">
                  <c:v>16968.973856420242</c:v>
                </c:pt>
                <c:pt idx="145">
                  <c:v>16964.458924803279</c:v>
                </c:pt>
                <c:pt idx="146">
                  <c:v>16959.948461701464</c:v>
                </c:pt>
                <c:pt idx="147">
                  <c:v>16955.442470680933</c:v>
                </c:pt>
                <c:pt idx="148">
                  <c:v>16950.940955308051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323-4AC8-AF56-5A56BBAE60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994536"/>
        <c:axId val="461995192"/>
      </c:scatterChart>
      <c:valAx>
        <c:axId val="461994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sec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61995192"/>
        <c:crosses val="autoZero"/>
        <c:crossBetween val="midCat"/>
      </c:valAx>
      <c:valAx>
        <c:axId val="4619951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61994536"/>
        <c:crosses val="autoZero"/>
        <c:crossBetween val="midCat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BD47234-4C3B-4717-B691-6803EE1C0C39}">
  <sheetPr/>
  <sheetViews>
    <sheetView zoomScale="5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0694" cy="627944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C58E17-04FA-4DFF-B48E-0598570072F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578971</xdr:colOff>
      <xdr:row>5</xdr:row>
      <xdr:rowOff>97193</xdr:rowOff>
    </xdr:from>
    <xdr:to>
      <xdr:col>12</xdr:col>
      <xdr:colOff>116635</xdr:colOff>
      <xdr:row>42</xdr:row>
      <xdr:rowOff>74710</xdr:rowOff>
    </xdr:to>
    <xdr:cxnSp macro="">
      <xdr:nvCxnSpPr>
        <xdr:cNvPr id="19" name="Connector: Elbow 18">
          <a:extLst>
            <a:ext uri="{FF2B5EF4-FFF2-40B4-BE49-F238E27FC236}">
              <a16:creationId xmlns:a16="http://schemas.microsoft.com/office/drawing/2014/main" id="{5FE03B4C-6C24-47CD-AFED-5047CE610CF3}"/>
            </a:ext>
          </a:extLst>
        </xdr:cNvPr>
        <xdr:cNvCxnSpPr/>
      </xdr:nvCxnSpPr>
      <xdr:spPr>
        <a:xfrm rot="5400000" flipH="1" flipV="1">
          <a:off x="5204160" y="3995908"/>
          <a:ext cx="7189302" cy="1374628"/>
        </a:xfrm>
        <a:prstGeom prst="bentConnector3">
          <a:avLst>
            <a:gd name="adj1" fmla="val 100021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6B47C-0588-4629-B2C3-3C456DC553DB}">
  <dimension ref="A1:Y190"/>
  <sheetViews>
    <sheetView tabSelected="1" topLeftCell="F1" zoomScale="98" zoomScaleNormal="98" workbookViewId="0">
      <selection activeCell="W16" sqref="W16"/>
    </sheetView>
  </sheetViews>
  <sheetFormatPr defaultRowHeight="15" x14ac:dyDescent="0.25"/>
  <cols>
    <col min="1" max="1" width="6.5703125" bestFit="1" customWidth="1"/>
    <col min="2" max="2" width="5.5703125" bestFit="1" customWidth="1"/>
    <col min="3" max="3" width="26" bestFit="1" customWidth="1"/>
    <col min="4" max="4" width="23.140625" bestFit="1" customWidth="1"/>
    <col min="6" max="9" width="10.5703125" bestFit="1" customWidth="1"/>
    <col min="23" max="23" width="20.42578125" customWidth="1"/>
  </cols>
  <sheetData>
    <row r="1" spans="1:25" ht="15.75" thickBot="1" x14ac:dyDescent="0.3"/>
    <row r="2" spans="1:25" ht="15.75" thickBot="1" x14ac:dyDescent="0.3">
      <c r="A2" s="2"/>
      <c r="B2" s="2"/>
      <c r="C2" s="2" t="s">
        <v>2</v>
      </c>
      <c r="D2" s="2" t="s">
        <v>5</v>
      </c>
      <c r="F2" s="30" t="s">
        <v>17</v>
      </c>
      <c r="G2" s="31"/>
      <c r="H2" s="31"/>
      <c r="I2" s="31"/>
      <c r="J2" s="31"/>
      <c r="K2" s="32"/>
      <c r="M2" s="30" t="s">
        <v>20</v>
      </c>
      <c r="N2" s="31"/>
      <c r="O2" s="31"/>
      <c r="P2" s="32"/>
      <c r="S2" s="34" t="s">
        <v>22</v>
      </c>
      <c r="T2" s="34"/>
      <c r="U2" s="34"/>
      <c r="V2" s="34"/>
      <c r="W2" s="34"/>
      <c r="X2" s="34"/>
      <c r="Y2" s="34"/>
    </row>
    <row r="3" spans="1:25" ht="15.75" thickBot="1" x14ac:dyDescent="0.3">
      <c r="A3" s="50"/>
      <c r="B3" s="50"/>
      <c r="C3" s="50" t="s">
        <v>2</v>
      </c>
      <c r="D3" s="50" t="s">
        <v>5</v>
      </c>
    </row>
    <row r="4" spans="1:25" x14ac:dyDescent="0.25">
      <c r="A4" s="48"/>
      <c r="B4" s="48"/>
      <c r="C4" s="48" t="s">
        <v>3</v>
      </c>
      <c r="D4" s="48" t="s">
        <v>6</v>
      </c>
      <c r="G4" s="1" t="s">
        <v>18</v>
      </c>
      <c r="I4" s="17" t="s">
        <v>19</v>
      </c>
      <c r="M4" s="18"/>
      <c r="N4" s="18"/>
      <c r="O4" s="18"/>
      <c r="P4" s="18"/>
      <c r="S4" s="3"/>
      <c r="T4" s="4"/>
      <c r="U4" s="35" t="s">
        <v>9</v>
      </c>
      <c r="V4" s="35"/>
      <c r="W4" s="4"/>
      <c r="X4" s="36" t="s">
        <v>10</v>
      </c>
      <c r="Y4" s="37"/>
    </row>
    <row r="5" spans="1:25" x14ac:dyDescent="0.25">
      <c r="A5" s="49" t="s">
        <v>0</v>
      </c>
      <c r="B5" s="49" t="s">
        <v>1</v>
      </c>
      <c r="C5" s="49" t="s">
        <v>4</v>
      </c>
      <c r="D5" s="49" t="s">
        <v>4</v>
      </c>
      <c r="G5" s="16"/>
      <c r="I5" s="16"/>
      <c r="S5" s="5"/>
      <c r="T5" s="6"/>
      <c r="U5" s="6"/>
      <c r="V5" s="6"/>
      <c r="W5" s="6"/>
      <c r="X5" s="6"/>
      <c r="Y5" s="7"/>
    </row>
    <row r="6" spans="1:25" x14ac:dyDescent="0.25">
      <c r="A6" s="42">
        <v>1</v>
      </c>
      <c r="B6" s="43">
        <v>0</v>
      </c>
      <c r="C6" s="44">
        <v>600.00000000000011</v>
      </c>
      <c r="D6" s="44">
        <v>0</v>
      </c>
      <c r="G6" s="16">
        <f t="shared" ref="G6:G69" si="0">C6*PI()/180</f>
        <v>10.471975511965979</v>
      </c>
      <c r="I6" s="16">
        <f t="shared" ref="I6:I69" si="1">D6/1000</f>
        <v>0</v>
      </c>
      <c r="N6" t="s">
        <v>8</v>
      </c>
      <c r="O6" s="22" t="s">
        <v>21</v>
      </c>
      <c r="P6" t="s">
        <v>7</v>
      </c>
      <c r="S6" s="24" t="s">
        <v>11</v>
      </c>
      <c r="T6" s="25"/>
      <c r="U6" s="25">
        <f>P7</f>
        <v>11.392028474970767</v>
      </c>
      <c r="V6" s="25" t="s">
        <v>7</v>
      </c>
      <c r="W6" s="25"/>
      <c r="X6" s="25">
        <f>0</f>
        <v>0</v>
      </c>
      <c r="Y6" s="26" t="s">
        <v>7</v>
      </c>
    </row>
    <row r="7" spans="1:25" x14ac:dyDescent="0.25">
      <c r="A7" s="42">
        <v>2</v>
      </c>
      <c r="B7" s="43">
        <v>3.3521741396894974E-4</v>
      </c>
      <c r="C7" s="44">
        <v>599.9999999997018</v>
      </c>
      <c r="D7" s="44">
        <v>3.2615614699362681</v>
      </c>
      <c r="G7" s="16">
        <f t="shared" si="0"/>
        <v>10.471975511960773</v>
      </c>
      <c r="I7" s="16">
        <f t="shared" si="1"/>
        <v>3.2615614699362679E-3</v>
      </c>
      <c r="N7" s="21">
        <v>10.470614407142248</v>
      </c>
      <c r="P7">
        <f>1.088*N7</f>
        <v>11.392028474970767</v>
      </c>
      <c r="S7" s="14" t="s">
        <v>12</v>
      </c>
      <c r="T7" s="11"/>
      <c r="U7" s="11">
        <f>P8</f>
        <v>10.98754961425843</v>
      </c>
      <c r="V7" s="11" t="s">
        <v>7</v>
      </c>
      <c r="W7" s="11"/>
      <c r="X7" s="12">
        <f>I44</f>
        <v>17.462211496500458</v>
      </c>
      <c r="Y7" s="13" t="s">
        <v>7</v>
      </c>
    </row>
    <row r="8" spans="1:25" x14ac:dyDescent="0.25">
      <c r="A8" s="42">
        <v>3</v>
      </c>
      <c r="B8" s="43">
        <v>1E-3</v>
      </c>
      <c r="C8" s="44">
        <v>599.99999999970134</v>
      </c>
      <c r="D8" s="44">
        <v>9.1262216161635887</v>
      </c>
      <c r="G8" s="16">
        <f t="shared" si="0"/>
        <v>10.471975511960766</v>
      </c>
      <c r="I8" s="16">
        <f t="shared" si="1"/>
        <v>9.1262216161635892E-3</v>
      </c>
      <c r="N8" s="21">
        <v>10.098850748399292</v>
      </c>
      <c r="P8">
        <f>1.088*N8</f>
        <v>10.98754961425843</v>
      </c>
      <c r="S8" s="5"/>
      <c r="T8" s="6"/>
      <c r="U8" s="6"/>
      <c r="V8" s="6"/>
      <c r="W8" s="6"/>
      <c r="X8" s="6"/>
      <c r="Y8" s="7"/>
    </row>
    <row r="9" spans="1:25" ht="15.75" thickBot="1" x14ac:dyDescent="0.3">
      <c r="A9" s="42">
        <v>4</v>
      </c>
      <c r="B9" s="43">
        <v>2E-3</v>
      </c>
      <c r="C9" s="44">
        <v>599.99999999970146</v>
      </c>
      <c r="D9" s="44">
        <v>15.759461245902273</v>
      </c>
      <c r="G9" s="16">
        <f t="shared" si="0"/>
        <v>10.471975511960766</v>
      </c>
      <c r="I9" s="16">
        <f t="shared" si="1"/>
        <v>1.5759461245902273E-2</v>
      </c>
      <c r="S9" s="8"/>
      <c r="T9" s="9"/>
      <c r="U9" s="9"/>
      <c r="V9" s="9"/>
      <c r="W9" s="9"/>
      <c r="X9" s="9"/>
      <c r="Y9" s="10"/>
    </row>
    <row r="10" spans="1:25" x14ac:dyDescent="0.25">
      <c r="A10" s="42">
        <v>5</v>
      </c>
      <c r="B10" s="43">
        <v>3.0000000000000001E-3</v>
      </c>
      <c r="C10" s="44">
        <v>599.99999999981549</v>
      </c>
      <c r="D10" s="44">
        <v>12.897059113649997</v>
      </c>
      <c r="G10" s="16">
        <f t="shared" si="0"/>
        <v>10.471975511962757</v>
      </c>
      <c r="I10" s="16">
        <f t="shared" si="1"/>
        <v>1.2897059113649996E-2</v>
      </c>
      <c r="S10" s="5"/>
      <c r="T10" s="6"/>
      <c r="U10" s="6"/>
      <c r="V10" s="6"/>
      <c r="W10" s="6"/>
      <c r="X10" s="6"/>
      <c r="Y10" s="7"/>
    </row>
    <row r="11" spans="1:25" x14ac:dyDescent="0.25">
      <c r="A11" s="42">
        <v>6</v>
      </c>
      <c r="B11" s="43">
        <v>4.0000000000000001E-3</v>
      </c>
      <c r="C11" s="44">
        <v>599.99999999981526</v>
      </c>
      <c r="D11" s="44">
        <v>5.4556744130188743</v>
      </c>
      <c r="G11" s="16">
        <f t="shared" si="0"/>
        <v>10.471975511962754</v>
      </c>
      <c r="I11" s="16">
        <f t="shared" si="1"/>
        <v>5.4556744130188741E-3</v>
      </c>
      <c r="S11" s="38" t="s">
        <v>25</v>
      </c>
      <c r="T11" s="39"/>
      <c r="U11" s="27" t="s">
        <v>13</v>
      </c>
      <c r="V11" s="28"/>
      <c r="W11" s="23" t="s">
        <v>23</v>
      </c>
      <c r="X11" s="29">
        <f>1.49351*(U7-U6)</f>
        <v>-0.60409322326248116</v>
      </c>
      <c r="Y11" s="7" t="s">
        <v>15</v>
      </c>
    </row>
    <row r="12" spans="1:25" x14ac:dyDescent="0.25">
      <c r="A12" s="42">
        <v>7</v>
      </c>
      <c r="B12" s="43">
        <v>5.0000000000000001E-3</v>
      </c>
      <c r="C12" s="44">
        <v>599.9999999998156</v>
      </c>
      <c r="D12" s="44">
        <v>3.3354771626018289</v>
      </c>
      <c r="G12" s="16">
        <f t="shared" si="0"/>
        <v>10.471975511962759</v>
      </c>
      <c r="I12" s="16">
        <f t="shared" si="1"/>
        <v>3.335477162601829E-3</v>
      </c>
      <c r="S12" s="40" t="s">
        <v>26</v>
      </c>
      <c r="T12" s="41"/>
      <c r="U12" s="27" t="s">
        <v>14</v>
      </c>
      <c r="V12" s="28"/>
      <c r="W12" s="23" t="s">
        <v>24</v>
      </c>
      <c r="X12" s="29">
        <f>0.0459*X7</f>
        <v>0.80151550768937108</v>
      </c>
      <c r="Y12" s="7" t="s">
        <v>15</v>
      </c>
    </row>
    <row r="13" spans="1:25" ht="15.75" thickBot="1" x14ac:dyDescent="0.3">
      <c r="A13" s="42">
        <v>8</v>
      </c>
      <c r="B13" s="43">
        <v>6.0000000000000001E-3</v>
      </c>
      <c r="C13" s="44">
        <v>600.00000000090824</v>
      </c>
      <c r="D13" s="44">
        <v>2.6474192930482312</v>
      </c>
      <c r="G13" s="16">
        <f t="shared" si="0"/>
        <v>10.471975511981828</v>
      </c>
      <c r="I13" s="16">
        <f t="shared" si="1"/>
        <v>2.6474192930482313E-3</v>
      </c>
      <c r="S13" s="8"/>
      <c r="T13" s="9"/>
      <c r="U13" s="9"/>
      <c r="V13" s="9"/>
      <c r="W13" s="9"/>
      <c r="X13" s="9"/>
      <c r="Y13" s="10"/>
    </row>
    <row r="14" spans="1:25" x14ac:dyDescent="0.25">
      <c r="A14" s="42">
        <v>9</v>
      </c>
      <c r="B14" s="43">
        <v>7.0000000000000001E-3</v>
      </c>
      <c r="C14" s="44">
        <v>599.99999999973181</v>
      </c>
      <c r="D14" s="44">
        <v>2.3126409331430127</v>
      </c>
      <c r="G14" s="16">
        <f t="shared" si="0"/>
        <v>10.471975511961297</v>
      </c>
      <c r="I14" s="16">
        <f t="shared" si="1"/>
        <v>2.3126409331430129E-3</v>
      </c>
    </row>
    <row r="15" spans="1:25" x14ac:dyDescent="0.25">
      <c r="A15" s="42">
        <v>10</v>
      </c>
      <c r="B15" s="43">
        <v>8.0000000000000002E-3</v>
      </c>
      <c r="C15" s="44">
        <v>599.99999999919032</v>
      </c>
      <c r="D15" s="44">
        <v>2.0709403087093534</v>
      </c>
      <c r="G15" s="16">
        <f t="shared" si="0"/>
        <v>10.471975511951845</v>
      </c>
      <c r="I15" s="16">
        <f t="shared" si="1"/>
        <v>2.0709403087093535E-3</v>
      </c>
    </row>
    <row r="16" spans="1:25" x14ac:dyDescent="0.25">
      <c r="A16" s="42">
        <v>11</v>
      </c>
      <c r="B16" s="43">
        <v>9.0000000000000011E-3</v>
      </c>
      <c r="C16" s="44">
        <v>600.00000000108673</v>
      </c>
      <c r="D16" s="44">
        <v>1.893998762100634</v>
      </c>
      <c r="G16" s="16">
        <f t="shared" si="0"/>
        <v>10.471975511984944</v>
      </c>
      <c r="I16" s="16">
        <f t="shared" si="1"/>
        <v>1.8939987621006339E-3</v>
      </c>
    </row>
    <row r="17" spans="1:9" x14ac:dyDescent="0.25">
      <c r="A17" s="42">
        <v>12</v>
      </c>
      <c r="B17" s="43">
        <v>1.0000000000000002E-2</v>
      </c>
      <c r="C17" s="44">
        <v>599.99999999974682</v>
      </c>
      <c r="D17" s="44">
        <v>1.7788254752396129</v>
      </c>
      <c r="G17" s="16">
        <f t="shared" si="0"/>
        <v>10.471975511961558</v>
      </c>
      <c r="I17" s="16">
        <f t="shared" si="1"/>
        <v>1.7788254752396128E-3</v>
      </c>
    </row>
    <row r="18" spans="1:9" x14ac:dyDescent="0.25">
      <c r="A18" s="42">
        <v>13</v>
      </c>
      <c r="B18" s="43">
        <v>1.1000000000000003E-2</v>
      </c>
      <c r="C18" s="44">
        <v>599.99999999921499</v>
      </c>
      <c r="D18" s="44">
        <v>1.7352410110169847</v>
      </c>
      <c r="G18" s="16">
        <f t="shared" si="0"/>
        <v>10.471975511952277</v>
      </c>
      <c r="I18" s="16">
        <f t="shared" si="1"/>
        <v>1.7352410110169846E-3</v>
      </c>
    </row>
    <row r="19" spans="1:9" x14ac:dyDescent="0.25">
      <c r="A19" s="42">
        <v>14</v>
      </c>
      <c r="B19" s="43">
        <v>1.2000000000000004E-2</v>
      </c>
      <c r="C19" s="44">
        <v>600.00000000106854</v>
      </c>
      <c r="D19" s="44">
        <v>1.6168477839460242</v>
      </c>
      <c r="G19" s="16">
        <f t="shared" si="0"/>
        <v>10.471975511984626</v>
      </c>
      <c r="I19" s="16">
        <f t="shared" si="1"/>
        <v>1.6168477839460242E-3</v>
      </c>
    </row>
    <row r="20" spans="1:9" x14ac:dyDescent="0.25">
      <c r="A20" s="42">
        <v>15</v>
      </c>
      <c r="B20" s="43">
        <v>1.3000000000000005E-2</v>
      </c>
      <c r="C20" s="44">
        <v>599.99999999976046</v>
      </c>
      <c r="D20" s="44">
        <v>1.5426049411559373</v>
      </c>
      <c r="G20" s="16">
        <f t="shared" si="0"/>
        <v>10.471975511961796</v>
      </c>
      <c r="I20" s="16">
        <f t="shared" si="1"/>
        <v>1.5426049411559372E-3</v>
      </c>
    </row>
    <row r="21" spans="1:9" x14ac:dyDescent="0.25">
      <c r="A21" s="42">
        <v>16</v>
      </c>
      <c r="B21" s="43">
        <v>1.4000000000000005E-2</v>
      </c>
      <c r="C21" s="44">
        <v>599.99999999924125</v>
      </c>
      <c r="D21" s="44">
        <v>1.4708737723847016</v>
      </c>
      <c r="G21" s="16">
        <f t="shared" si="0"/>
        <v>10.471975511952735</v>
      </c>
      <c r="I21" s="16">
        <f t="shared" si="1"/>
        <v>1.4708737723847017E-3</v>
      </c>
    </row>
    <row r="22" spans="1:9" x14ac:dyDescent="0.25">
      <c r="A22" s="42">
        <v>17</v>
      </c>
      <c r="B22" s="43">
        <v>1.5000000000000006E-2</v>
      </c>
      <c r="C22" s="44">
        <v>600.00000000100965</v>
      </c>
      <c r="D22" s="44">
        <v>1.405665336351956</v>
      </c>
      <c r="G22" s="16">
        <f t="shared" si="0"/>
        <v>10.471975511983599</v>
      </c>
      <c r="I22" s="16">
        <f t="shared" si="1"/>
        <v>1.405665336351956E-3</v>
      </c>
    </row>
    <row r="23" spans="1:9" x14ac:dyDescent="0.25">
      <c r="A23" s="42">
        <v>18</v>
      </c>
      <c r="B23" s="43">
        <v>1.6000000000000007E-2</v>
      </c>
      <c r="C23" s="44">
        <v>599.99999999974455</v>
      </c>
      <c r="D23" s="44">
        <v>1.3490718906507781</v>
      </c>
      <c r="G23" s="16">
        <f t="shared" si="0"/>
        <v>10.471975511961519</v>
      </c>
      <c r="I23" s="16">
        <f t="shared" si="1"/>
        <v>1.3490718906507783E-3</v>
      </c>
    </row>
    <row r="24" spans="1:9" x14ac:dyDescent="0.25">
      <c r="A24" s="42">
        <v>19</v>
      </c>
      <c r="B24" s="43">
        <v>1.7000000000000008E-2</v>
      </c>
      <c r="C24" s="44">
        <v>599.99999999923637</v>
      </c>
      <c r="D24" s="44">
        <v>1.2990406142893052</v>
      </c>
      <c r="G24" s="16">
        <f t="shared" si="0"/>
        <v>10.47197551195265</v>
      </c>
      <c r="I24" s="16">
        <f t="shared" si="1"/>
        <v>1.2990406142893052E-3</v>
      </c>
    </row>
    <row r="25" spans="1:9" x14ac:dyDescent="0.25">
      <c r="A25" s="42">
        <v>20</v>
      </c>
      <c r="B25" s="43">
        <v>1.8000000000000009E-2</v>
      </c>
      <c r="C25" s="44">
        <v>600.00000000106604</v>
      </c>
      <c r="D25" s="44">
        <v>1.2539694945722502</v>
      </c>
      <c r="G25" s="16">
        <f t="shared" si="0"/>
        <v>10.471975511984583</v>
      </c>
      <c r="I25" s="16">
        <f t="shared" si="1"/>
        <v>1.2539694945722501E-3</v>
      </c>
    </row>
    <row r="26" spans="1:9" x14ac:dyDescent="0.25">
      <c r="A26" s="42">
        <v>21</v>
      </c>
      <c r="B26" s="43">
        <v>1.900000000000001E-2</v>
      </c>
      <c r="C26" s="44">
        <v>599.99999999974534</v>
      </c>
      <c r="D26" s="44">
        <v>1.2128372472570221</v>
      </c>
      <c r="G26" s="16">
        <f t="shared" si="0"/>
        <v>10.471975511961533</v>
      </c>
      <c r="I26" s="16">
        <f t="shared" si="1"/>
        <v>1.2128372472570222E-3</v>
      </c>
    </row>
    <row r="27" spans="1:9" x14ac:dyDescent="0.25">
      <c r="A27" s="42">
        <v>22</v>
      </c>
      <c r="B27" s="43">
        <v>2.0000000000000011E-2</v>
      </c>
      <c r="C27" s="44">
        <v>599.99999999921499</v>
      </c>
      <c r="D27" s="44">
        <v>1.1749713010103391</v>
      </c>
      <c r="G27" s="16">
        <f t="shared" si="0"/>
        <v>10.471975511952277</v>
      </c>
      <c r="I27" s="16">
        <f t="shared" si="1"/>
        <v>1.1749713010103392E-3</v>
      </c>
    </row>
    <row r="28" spans="1:9" x14ac:dyDescent="0.25">
      <c r="A28" s="42">
        <v>23</v>
      </c>
      <c r="B28" s="43">
        <v>2.1000000000000012E-2</v>
      </c>
      <c r="C28" s="44">
        <v>600.00000000104853</v>
      </c>
      <c r="D28" s="44">
        <v>1.1400772619487027</v>
      </c>
      <c r="G28" s="16">
        <f t="shared" si="0"/>
        <v>10.471975511984278</v>
      </c>
      <c r="I28" s="16">
        <f t="shared" si="1"/>
        <v>1.1400772619487027E-3</v>
      </c>
    </row>
    <row r="29" spans="1:9" x14ac:dyDescent="0.25">
      <c r="A29" s="42">
        <v>24</v>
      </c>
      <c r="B29" s="43">
        <v>2.2000000000000013E-2</v>
      </c>
      <c r="C29" s="44">
        <v>599.99999999974216</v>
      </c>
      <c r="D29" s="44">
        <v>1.1080698615906903</v>
      </c>
      <c r="G29" s="16">
        <f t="shared" si="0"/>
        <v>10.471975511961478</v>
      </c>
      <c r="I29" s="16">
        <f t="shared" si="1"/>
        <v>1.1080698615906902E-3</v>
      </c>
    </row>
    <row r="30" spans="1:9" x14ac:dyDescent="0.25">
      <c r="A30" s="42">
        <v>25</v>
      </c>
      <c r="B30" s="43">
        <v>2.3000000000000013E-2</v>
      </c>
      <c r="C30" s="44">
        <v>599.99999999921977</v>
      </c>
      <c r="D30" s="44">
        <v>1.0788618585750989</v>
      </c>
      <c r="G30" s="16">
        <f t="shared" si="0"/>
        <v>10.47197551195236</v>
      </c>
      <c r="I30" s="16">
        <f t="shared" si="1"/>
        <v>1.0788618585750988E-3</v>
      </c>
    </row>
    <row r="31" spans="1:9" x14ac:dyDescent="0.25">
      <c r="A31" s="42">
        <v>26</v>
      </c>
      <c r="B31" s="43">
        <v>2.4000000000000014E-2</v>
      </c>
      <c r="C31" s="44">
        <v>600.000000001035</v>
      </c>
      <c r="D31" s="44">
        <v>1.0522454364224547</v>
      </c>
      <c r="G31" s="16">
        <f t="shared" si="0"/>
        <v>10.471975511984041</v>
      </c>
      <c r="I31" s="16">
        <f t="shared" si="1"/>
        <v>1.0522454364224546E-3</v>
      </c>
    </row>
    <row r="32" spans="1:9" x14ac:dyDescent="0.25">
      <c r="A32" s="42">
        <v>27</v>
      </c>
      <c r="B32" s="43">
        <v>2.5000000000000005E-2</v>
      </c>
      <c r="C32" s="44">
        <v>599.99999999972863</v>
      </c>
      <c r="D32" s="44">
        <v>1.028002338667211</v>
      </c>
      <c r="G32" s="16">
        <f t="shared" si="0"/>
        <v>10.471975511961242</v>
      </c>
      <c r="I32" s="16">
        <f t="shared" si="1"/>
        <v>1.0280023386672111E-3</v>
      </c>
    </row>
    <row r="33" spans="1:10" x14ac:dyDescent="0.25">
      <c r="A33" s="42">
        <v>28</v>
      </c>
      <c r="B33" s="43">
        <v>2.6000000000000006E-2</v>
      </c>
      <c r="C33" s="44">
        <v>599.99999999920306</v>
      </c>
      <c r="D33" s="44">
        <v>1.0058745151791477</v>
      </c>
      <c r="G33" s="16">
        <f t="shared" si="0"/>
        <v>10.471975511952069</v>
      </c>
      <c r="I33" s="16">
        <f t="shared" si="1"/>
        <v>1.0058745151791477E-3</v>
      </c>
    </row>
    <row r="34" spans="1:10" x14ac:dyDescent="0.25">
      <c r="A34" s="42">
        <v>29</v>
      </c>
      <c r="B34" s="43">
        <v>2.6000000000000006E-2</v>
      </c>
      <c r="C34" s="44">
        <v>599.99999999920306</v>
      </c>
      <c r="D34" s="44">
        <v>1.0058745151791477</v>
      </c>
      <c r="G34" s="16">
        <f t="shared" si="0"/>
        <v>10.471975511952069</v>
      </c>
      <c r="I34" s="16">
        <f t="shared" si="1"/>
        <v>1.0058745151791477E-3</v>
      </c>
    </row>
    <row r="35" spans="1:10" x14ac:dyDescent="0.25">
      <c r="A35" s="42">
        <v>30</v>
      </c>
      <c r="B35" s="43">
        <v>2.7000000000000007E-2</v>
      </c>
      <c r="C35" s="44">
        <v>600.000000000206</v>
      </c>
      <c r="D35" s="44">
        <v>0.98581342039328668</v>
      </c>
      <c r="G35" s="16">
        <f t="shared" si="0"/>
        <v>10.471975511969571</v>
      </c>
      <c r="I35" s="16">
        <f t="shared" si="1"/>
        <v>9.8581342039328669E-4</v>
      </c>
    </row>
    <row r="36" spans="1:10" x14ac:dyDescent="0.25">
      <c r="A36" s="42">
        <v>31</v>
      </c>
      <c r="B36" s="43">
        <v>2.8000000000000008E-2</v>
      </c>
      <c r="C36" s="44">
        <v>600.00000000020623</v>
      </c>
      <c r="D36" s="44">
        <v>0.96770418326729002</v>
      </c>
      <c r="G36" s="16">
        <f t="shared" si="0"/>
        <v>10.471975511969577</v>
      </c>
      <c r="I36" s="16">
        <f t="shared" si="1"/>
        <v>9.6770418326729002E-4</v>
      </c>
    </row>
    <row r="37" spans="1:10" x14ac:dyDescent="0.25">
      <c r="A37" s="42">
        <v>32</v>
      </c>
      <c r="B37" s="43">
        <v>2.9000000000000008E-2</v>
      </c>
      <c r="C37" s="44">
        <v>599.99999999958004</v>
      </c>
      <c r="D37" s="44">
        <v>0.95173420419749533</v>
      </c>
      <c r="G37" s="16">
        <f t="shared" si="0"/>
        <v>10.471975511958648</v>
      </c>
      <c r="I37" s="16">
        <f t="shared" si="1"/>
        <v>9.5173420419749537E-4</v>
      </c>
    </row>
    <row r="38" spans="1:10" x14ac:dyDescent="0.25">
      <c r="A38" s="42">
        <v>33</v>
      </c>
      <c r="B38" s="43">
        <v>3.0000000000000006E-2</v>
      </c>
      <c r="C38" s="44">
        <v>599.9999999995797</v>
      </c>
      <c r="D38" s="44">
        <v>0.93753011307078982</v>
      </c>
      <c r="G38" s="16">
        <f t="shared" si="0"/>
        <v>10.471975511958641</v>
      </c>
      <c r="I38" s="16">
        <f t="shared" si="1"/>
        <v>9.3753011307078982E-4</v>
      </c>
    </row>
    <row r="39" spans="1:10" x14ac:dyDescent="0.25">
      <c r="A39" s="42">
        <v>34</v>
      </c>
      <c r="B39" s="43">
        <v>3.1000000000000007E-2</v>
      </c>
      <c r="C39" s="44">
        <v>600.00000000042542</v>
      </c>
      <c r="D39" s="44">
        <v>0.92501391923677512</v>
      </c>
      <c r="G39" s="16">
        <f t="shared" si="0"/>
        <v>10.471975511973401</v>
      </c>
      <c r="I39" s="16">
        <f t="shared" si="1"/>
        <v>9.2501391923677516E-4</v>
      </c>
    </row>
    <row r="40" spans="1:10" x14ac:dyDescent="0.25">
      <c r="A40" s="42">
        <v>35</v>
      </c>
      <c r="B40" s="43">
        <v>3.1000000000000007E-2</v>
      </c>
      <c r="C40" s="44">
        <v>600.00000000042542</v>
      </c>
      <c r="D40" s="44">
        <v>0.92501391923677512</v>
      </c>
      <c r="G40" s="16">
        <f t="shared" si="0"/>
        <v>10.471975511973401</v>
      </c>
      <c r="I40" s="16">
        <f t="shared" si="1"/>
        <v>9.2501391923677516E-4</v>
      </c>
    </row>
    <row r="41" spans="1:10" x14ac:dyDescent="0.25">
      <c r="A41" s="42">
        <v>36</v>
      </c>
      <c r="B41" s="43">
        <v>3.2000000000000008E-2</v>
      </c>
      <c r="C41" s="44">
        <v>599.99593988079812</v>
      </c>
      <c r="D41" s="44">
        <v>0.91418237793342327</v>
      </c>
      <c r="G41" s="16">
        <f t="shared" si="0"/>
        <v>10.471904649517882</v>
      </c>
      <c r="I41" s="16">
        <f t="shared" si="1"/>
        <v>9.1418237793342331E-4</v>
      </c>
    </row>
    <row r="42" spans="1:10" x14ac:dyDescent="0.25">
      <c r="A42" s="42">
        <v>37</v>
      </c>
      <c r="B42" s="43">
        <v>3.3000000000000008E-2</v>
      </c>
      <c r="C42" s="44">
        <v>599.97623652389143</v>
      </c>
      <c r="D42" s="44">
        <v>0.90473033467144004</v>
      </c>
      <c r="G42" s="16">
        <f t="shared" si="0"/>
        <v>10.471560761066163</v>
      </c>
      <c r="I42" s="16">
        <f t="shared" si="1"/>
        <v>9.0473033467144005E-4</v>
      </c>
    </row>
    <row r="43" spans="1:10" x14ac:dyDescent="0.25">
      <c r="A43" s="42">
        <v>38</v>
      </c>
      <c r="B43" s="43">
        <v>3.4000000000000009E-2</v>
      </c>
      <c r="C43" s="51">
        <v>599.92201443812542</v>
      </c>
      <c r="D43" s="51">
        <v>0.89692756886291469</v>
      </c>
      <c r="E43" s="20"/>
      <c r="G43" s="19">
        <f t="shared" si="0"/>
        <v>10.470614407142248</v>
      </c>
      <c r="H43" s="15"/>
      <c r="I43" s="19">
        <f t="shared" si="1"/>
        <v>8.9692756886291473E-4</v>
      </c>
      <c r="J43" s="33" t="s">
        <v>16</v>
      </c>
    </row>
    <row r="44" spans="1:10" x14ac:dyDescent="0.25">
      <c r="A44" s="42">
        <v>39</v>
      </c>
      <c r="B44" s="43">
        <v>3.4005570226620326E-2</v>
      </c>
      <c r="C44" s="51">
        <v>578.62152581581222</v>
      </c>
      <c r="D44" s="51">
        <v>17462.211496500458</v>
      </c>
      <c r="E44" s="20"/>
      <c r="G44" s="19">
        <f t="shared" si="0"/>
        <v>10.098850748399292</v>
      </c>
      <c r="H44" s="15"/>
      <c r="I44" s="19">
        <f t="shared" si="1"/>
        <v>17.462211496500458</v>
      </c>
      <c r="J44" s="33"/>
    </row>
    <row r="45" spans="1:10" x14ac:dyDescent="0.25">
      <c r="A45" s="42">
        <v>40</v>
      </c>
      <c r="B45" s="43">
        <v>3.4352352914148385E-2</v>
      </c>
      <c r="C45" s="44">
        <v>578.62153421255698</v>
      </c>
      <c r="D45" s="44">
        <v>17460.490901136443</v>
      </c>
      <c r="G45" s="16">
        <f t="shared" si="0"/>
        <v>10.098850894950134</v>
      </c>
      <c r="I45" s="16">
        <f t="shared" si="1"/>
        <v>17.460490901136442</v>
      </c>
    </row>
    <row r="46" spans="1:10" x14ac:dyDescent="0.25">
      <c r="A46" s="42">
        <v>41</v>
      </c>
      <c r="B46" s="43">
        <v>3.500000000000001E-2</v>
      </c>
      <c r="C46" s="44">
        <v>578.62088057793983</v>
      </c>
      <c r="D46" s="44">
        <v>17457.278858255213</v>
      </c>
      <c r="G46" s="16">
        <f t="shared" si="0"/>
        <v>10.09883948687396</v>
      </c>
      <c r="I46" s="16">
        <f t="shared" si="1"/>
        <v>17.457278858255211</v>
      </c>
    </row>
    <row r="47" spans="1:10" x14ac:dyDescent="0.25">
      <c r="A47" s="42">
        <v>42</v>
      </c>
      <c r="B47" s="43">
        <v>3.6000000000000011E-2</v>
      </c>
      <c r="C47" s="44">
        <v>578.6010851707448</v>
      </c>
      <c r="D47" s="44">
        <v>17452.322679437213</v>
      </c>
      <c r="G47" s="16">
        <f t="shared" si="0"/>
        <v>10.098493991841632</v>
      </c>
      <c r="I47" s="16">
        <f t="shared" si="1"/>
        <v>17.452322679437213</v>
      </c>
    </row>
    <row r="48" spans="1:10" x14ac:dyDescent="0.25">
      <c r="A48" s="42">
        <v>43</v>
      </c>
      <c r="B48" s="43">
        <v>3.7000000000000012E-2</v>
      </c>
      <c r="C48" s="44">
        <v>578.58821324539349</v>
      </c>
      <c r="D48" s="44">
        <v>17447.370604772543</v>
      </c>
      <c r="G48" s="16">
        <f t="shared" si="0"/>
        <v>10.098269334363183</v>
      </c>
      <c r="I48" s="16">
        <f t="shared" si="1"/>
        <v>17.447370604772544</v>
      </c>
    </row>
    <row r="49" spans="1:9" x14ac:dyDescent="0.25">
      <c r="A49" s="42">
        <v>44</v>
      </c>
      <c r="B49" s="43">
        <v>3.8000000000000013E-2</v>
      </c>
      <c r="C49" s="44">
        <v>578.57167735478674</v>
      </c>
      <c r="D49" s="44">
        <v>17442.42263775683</v>
      </c>
      <c r="G49" s="16">
        <f t="shared" si="0"/>
        <v>10.097980728627345</v>
      </c>
      <c r="I49" s="16">
        <f t="shared" si="1"/>
        <v>17.442422637756831</v>
      </c>
    </row>
    <row r="50" spans="1:9" x14ac:dyDescent="0.25">
      <c r="A50" s="42">
        <v>45</v>
      </c>
      <c r="B50" s="43">
        <v>3.9000000000000014E-2</v>
      </c>
      <c r="C50" s="44">
        <v>578.54957623625864</v>
      </c>
      <c r="D50" s="44">
        <v>17437.47878188677</v>
      </c>
      <c r="G50" s="16">
        <f t="shared" si="0"/>
        <v>10.097594991340657</v>
      </c>
      <c r="I50" s="16">
        <f t="shared" si="1"/>
        <v>17.437478781886771</v>
      </c>
    </row>
    <row r="51" spans="1:9" x14ac:dyDescent="0.25">
      <c r="A51" s="42">
        <v>46</v>
      </c>
      <c r="B51" s="43">
        <v>4.0000000000000015E-2</v>
      </c>
      <c r="C51" s="44">
        <v>578.52191284067203</v>
      </c>
      <c r="D51" s="44">
        <v>17432.539040660122</v>
      </c>
      <c r="G51" s="16">
        <f t="shared" si="0"/>
        <v>10.097112174005389</v>
      </c>
      <c r="I51" s="16">
        <f t="shared" si="1"/>
        <v>17.432539040660121</v>
      </c>
    </row>
    <row r="52" spans="1:9" x14ac:dyDescent="0.25">
      <c r="A52" s="42">
        <v>47</v>
      </c>
      <c r="B52" s="43">
        <v>4.1000000000000016E-2</v>
      </c>
      <c r="C52" s="44">
        <v>578.48869038690168</v>
      </c>
      <c r="D52" s="44">
        <v>17427.603417575679</v>
      </c>
      <c r="G52" s="16">
        <f t="shared" si="0"/>
        <v>10.096532332801504</v>
      </c>
      <c r="I52" s="16">
        <f t="shared" si="1"/>
        <v>17.427603417575678</v>
      </c>
    </row>
    <row r="53" spans="1:9" x14ac:dyDescent="0.25">
      <c r="A53" s="42">
        <v>48</v>
      </c>
      <c r="B53" s="43">
        <v>4.2000000000000016E-2</v>
      </c>
      <c r="C53" s="44">
        <v>578.44991261479959</v>
      </c>
      <c r="D53" s="44">
        <v>17422.671916133306</v>
      </c>
      <c r="G53" s="16">
        <f t="shared" si="0"/>
        <v>10.095855533001735</v>
      </c>
      <c r="I53" s="16">
        <f t="shared" si="1"/>
        <v>17.422671916133307</v>
      </c>
    </row>
    <row r="54" spans="1:9" x14ac:dyDescent="0.25">
      <c r="A54" s="42">
        <v>49</v>
      </c>
      <c r="B54" s="43">
        <v>4.3000000000000017E-2</v>
      </c>
      <c r="C54" s="44">
        <v>578.40558385687291</v>
      </c>
      <c r="D54" s="44">
        <v>17417.744539833893</v>
      </c>
      <c r="G54" s="16">
        <f t="shared" si="0"/>
        <v>10.095081850222595</v>
      </c>
      <c r="I54" s="16">
        <f t="shared" si="1"/>
        <v>17.417744539833894</v>
      </c>
    </row>
    <row r="55" spans="1:9" x14ac:dyDescent="0.25">
      <c r="A55" s="42">
        <v>50</v>
      </c>
      <c r="B55" s="43">
        <v>4.4000000000000018E-2</v>
      </c>
      <c r="C55" s="44">
        <v>578.35570905689326</v>
      </c>
      <c r="D55" s="44">
        <v>17412.821292179364</v>
      </c>
      <c r="G55" s="16">
        <f t="shared" si="0"/>
        <v>10.094211370749177</v>
      </c>
      <c r="I55" s="16">
        <f t="shared" si="1"/>
        <v>17.412821292179363</v>
      </c>
    </row>
    <row r="56" spans="1:9" x14ac:dyDescent="0.25">
      <c r="A56" s="42">
        <v>51</v>
      </c>
      <c r="B56" s="43">
        <v>4.5000000000000019E-2</v>
      </c>
      <c r="C56" s="44">
        <v>578.30029377414371</v>
      </c>
      <c r="D56" s="44">
        <v>17407.902176672666</v>
      </c>
      <c r="G56" s="16">
        <f t="shared" si="0"/>
        <v>10.093244191609273</v>
      </c>
      <c r="I56" s="16">
        <f t="shared" si="1"/>
        <v>17.407902176672664</v>
      </c>
    </row>
    <row r="57" spans="1:9" x14ac:dyDescent="0.25">
      <c r="A57" s="42">
        <v>52</v>
      </c>
      <c r="B57" s="43">
        <v>4.600000000000002E-2</v>
      </c>
      <c r="C57" s="44">
        <v>578.23934418360034</v>
      </c>
      <c r="D57" s="44">
        <v>17402.987196817779</v>
      </c>
      <c r="G57" s="16">
        <f t="shared" si="0"/>
        <v>10.092180420576549</v>
      </c>
      <c r="I57" s="16">
        <f t="shared" si="1"/>
        <v>17.402987196817779</v>
      </c>
    </row>
    <row r="58" spans="1:9" x14ac:dyDescent="0.25">
      <c r="A58" s="42">
        <v>53</v>
      </c>
      <c r="B58" s="43">
        <v>4.7000000000000021E-2</v>
      </c>
      <c r="C58" s="44">
        <v>578.17286707510152</v>
      </c>
      <c r="D58" s="44">
        <v>17398.076356119676</v>
      </c>
      <c r="G58" s="16">
        <f t="shared" si="0"/>
        <v>10.091020176156039</v>
      </c>
      <c r="I58" s="16">
        <f t="shared" si="1"/>
        <v>17.398076356119677</v>
      </c>
    </row>
    <row r="59" spans="1:9" x14ac:dyDescent="0.25">
      <c r="A59" s="42">
        <v>54</v>
      </c>
      <c r="B59" s="43">
        <v>4.8000000000000022E-2</v>
      </c>
      <c r="C59" s="44">
        <v>578.10086985215867</v>
      </c>
      <c r="D59" s="44">
        <v>17393.169658084345</v>
      </c>
      <c r="G59" s="16">
        <f t="shared" si="0"/>
        <v>10.089763587563393</v>
      </c>
      <c r="I59" s="16">
        <f t="shared" si="1"/>
        <v>17.393169658084346</v>
      </c>
    </row>
    <row r="60" spans="1:9" x14ac:dyDescent="0.25">
      <c r="A60" s="42">
        <v>55</v>
      </c>
      <c r="B60" s="43">
        <v>4.9000000000000023E-2</v>
      </c>
      <c r="C60" s="44">
        <v>578.0233605301587</v>
      </c>
      <c r="D60" s="44">
        <v>17388.267106218773</v>
      </c>
      <c r="G60" s="16">
        <f t="shared" si="0"/>
        <v>10.088410794693505</v>
      </c>
      <c r="I60" s="16">
        <f t="shared" si="1"/>
        <v>17.388267106218773</v>
      </c>
    </row>
    <row r="61" spans="1:9" x14ac:dyDescent="0.25">
      <c r="A61" s="42">
        <v>56</v>
      </c>
      <c r="B61" s="43">
        <v>5.0000000000000024E-2</v>
      </c>
      <c r="C61" s="44">
        <v>577.94034773534474</v>
      </c>
      <c r="D61" s="44">
        <v>17383.368704030931</v>
      </c>
      <c r="G61" s="16">
        <f t="shared" si="0"/>
        <v>10.086961948102719</v>
      </c>
      <c r="I61" s="16">
        <f t="shared" si="1"/>
        <v>17.383368704030932</v>
      </c>
    </row>
    <row r="62" spans="1:9" x14ac:dyDescent="0.25">
      <c r="A62" s="42">
        <v>57</v>
      </c>
      <c r="B62" s="43">
        <v>5.1000000000000024E-2</v>
      </c>
      <c r="C62" s="44">
        <v>577.85184070287983</v>
      </c>
      <c r="D62" s="44">
        <v>17378.474455029784</v>
      </c>
      <c r="G62" s="16">
        <f t="shared" si="0"/>
        <v>10.085417208975036</v>
      </c>
      <c r="I62" s="16">
        <f t="shared" si="1"/>
        <v>17.378474455029785</v>
      </c>
    </row>
    <row r="63" spans="1:9" x14ac:dyDescent="0.25">
      <c r="A63" s="42">
        <v>58</v>
      </c>
      <c r="B63" s="43">
        <v>5.2000000000000025E-2</v>
      </c>
      <c r="C63" s="44">
        <v>577.7578492751112</v>
      </c>
      <c r="D63" s="44">
        <v>17373.584362725269</v>
      </c>
      <c r="G63" s="16">
        <f t="shared" si="0"/>
        <v>10.083776749091824</v>
      </c>
      <c r="I63" s="16">
        <f t="shared" si="1"/>
        <v>17.373584362725268</v>
      </c>
    </row>
    <row r="64" spans="1:9" x14ac:dyDescent="0.25">
      <c r="A64" s="42">
        <v>59</v>
      </c>
      <c r="B64" s="43">
        <v>5.3000000000000026E-2</v>
      </c>
      <c r="C64" s="44">
        <v>577.65838389977307</v>
      </c>
      <c r="D64" s="44">
        <v>17368.69843062829</v>
      </c>
      <c r="G64" s="16">
        <f t="shared" si="0"/>
        <v>10.082040750800441</v>
      </c>
      <c r="I64" s="16">
        <f t="shared" si="1"/>
        <v>17.368698430628289</v>
      </c>
    </row>
    <row r="65" spans="1:9" x14ac:dyDescent="0.25">
      <c r="A65" s="42">
        <v>60</v>
      </c>
      <c r="B65" s="43">
        <v>5.4000000000000027E-2</v>
      </c>
      <c r="C65" s="44">
        <v>577.55345562799153</v>
      </c>
      <c r="D65" s="44">
        <v>17363.816662250716</v>
      </c>
      <c r="G65" s="16">
        <f t="shared" si="0"/>
        <v>10.080209406979426</v>
      </c>
      <c r="I65" s="16">
        <f t="shared" si="1"/>
        <v>17.363816662250716</v>
      </c>
    </row>
    <row r="66" spans="1:9" x14ac:dyDescent="0.25">
      <c r="A66" s="42">
        <v>61</v>
      </c>
      <c r="B66" s="43">
        <v>5.5000000000000028E-2</v>
      </c>
      <c r="C66" s="44">
        <v>577.44307611215538</v>
      </c>
      <c r="D66" s="44">
        <v>17358.939061105382</v>
      </c>
      <c r="G66" s="16">
        <f t="shared" si="0"/>
        <v>10.078282921001328</v>
      </c>
      <c r="I66" s="16">
        <f t="shared" si="1"/>
        <v>17.358939061105382</v>
      </c>
    </row>
    <row r="67" spans="1:9" x14ac:dyDescent="0.25">
      <c r="A67" s="42">
        <v>62</v>
      </c>
      <c r="B67" s="43">
        <v>5.6000000000000029E-2</v>
      </c>
      <c r="C67" s="44">
        <v>577.32725760385551</v>
      </c>
      <c r="D67" s="44">
        <v>17354.065630706053</v>
      </c>
      <c r="G67" s="16">
        <f t="shared" si="0"/>
        <v>10.076261506696747</v>
      </c>
      <c r="I67" s="16">
        <f t="shared" si="1"/>
        <v>17.354065630706053</v>
      </c>
    </row>
    <row r="68" spans="1:9" x14ac:dyDescent="0.25">
      <c r="A68" s="42">
        <v>63</v>
      </c>
      <c r="B68" s="43">
        <v>5.700000000000003E-2</v>
      </c>
      <c r="C68" s="44">
        <v>577.20601295133815</v>
      </c>
      <c r="D68" s="44">
        <v>17349.196374567455</v>
      </c>
      <c r="G68" s="16">
        <f t="shared" si="0"/>
        <v>10.074145388309883</v>
      </c>
      <c r="I68" s="16">
        <f t="shared" si="1"/>
        <v>17.349196374567455</v>
      </c>
    </row>
    <row r="69" spans="1:9" x14ac:dyDescent="0.25">
      <c r="A69" s="42">
        <v>64</v>
      </c>
      <c r="B69" s="43">
        <v>5.8000000000000031E-2</v>
      </c>
      <c r="C69" s="44">
        <v>577.07935559736779</v>
      </c>
      <c r="D69" s="44">
        <v>17344.331296205233</v>
      </c>
      <c r="G69" s="16">
        <f t="shared" si="0"/>
        <v>10.071934800461236</v>
      </c>
      <c r="I69" s="16">
        <f t="shared" si="1"/>
        <v>17.344331296205233</v>
      </c>
    </row>
    <row r="70" spans="1:9" x14ac:dyDescent="0.25">
      <c r="A70" s="42">
        <v>65</v>
      </c>
      <c r="B70" s="43">
        <v>5.9000000000000032E-2</v>
      </c>
      <c r="C70" s="44">
        <v>576.94729957638936</v>
      </c>
      <c r="D70" s="44">
        <v>17339.470399135971</v>
      </c>
      <c r="G70" s="16">
        <f t="shared" ref="G70:G133" si="2">C70*PI()/180</f>
        <v>10.069629988098079</v>
      </c>
      <c r="I70" s="16">
        <f t="shared" ref="I70:I133" si="3">D70/1000</f>
        <v>17.339470399135973</v>
      </c>
    </row>
    <row r="71" spans="1:9" x14ac:dyDescent="0.25">
      <c r="A71" s="42">
        <v>66</v>
      </c>
      <c r="B71" s="43">
        <v>6.0000000000000032E-2</v>
      </c>
      <c r="C71" s="44">
        <v>576.80985951228104</v>
      </c>
      <c r="D71" s="44">
        <v>17334.613686877172</v>
      </c>
      <c r="G71" s="16">
        <f t="shared" si="2"/>
        <v>10.067231206455238</v>
      </c>
      <c r="I71" s="16">
        <f t="shared" si="3"/>
        <v>17.334613686877173</v>
      </c>
    </row>
    <row r="72" spans="1:9" x14ac:dyDescent="0.25">
      <c r="A72" s="42">
        <v>67</v>
      </c>
      <c r="B72" s="43">
        <v>6.1000000000000033E-2</v>
      </c>
      <c r="C72" s="44">
        <v>576.66705061512641</v>
      </c>
      <c r="D72" s="44">
        <v>17329.761162947241</v>
      </c>
      <c r="G72" s="16">
        <f t="shared" si="2"/>
        <v>10.064738720998747</v>
      </c>
      <c r="I72" s="16">
        <f t="shared" si="3"/>
        <v>17.329761162947243</v>
      </c>
    </row>
    <row r="73" spans="1:9" x14ac:dyDescent="0.25">
      <c r="A73" s="42">
        <v>68</v>
      </c>
      <c r="B73" s="43">
        <v>6.2000000000000034E-2</v>
      </c>
      <c r="C73" s="44">
        <v>576.51888867884031</v>
      </c>
      <c r="D73" s="44">
        <v>17324.912830865502</v>
      </c>
      <c r="G73" s="16">
        <f t="shared" si="2"/>
        <v>10.062152807384425</v>
      </c>
      <c r="I73" s="16">
        <f t="shared" si="3"/>
        <v>17.3249128308655</v>
      </c>
    </row>
    <row r="74" spans="1:9" x14ac:dyDescent="0.25">
      <c r="A74" s="42">
        <v>69</v>
      </c>
      <c r="B74" s="43">
        <v>6.3000000000000028E-2</v>
      </c>
      <c r="C74" s="44">
        <v>576.3653900778869</v>
      </c>
      <c r="D74" s="44">
        <v>17320.068694152178</v>
      </c>
      <c r="G74" s="16">
        <f t="shared" si="2"/>
        <v>10.059473751400583</v>
      </c>
      <c r="I74" s="16">
        <f t="shared" si="3"/>
        <v>17.320068694152177</v>
      </c>
    </row>
    <row r="75" spans="1:9" x14ac:dyDescent="0.25">
      <c r="A75" s="42">
        <v>70</v>
      </c>
      <c r="B75" s="43">
        <v>6.4000000000000029E-2</v>
      </c>
      <c r="C75" s="44">
        <v>576.20657176435191</v>
      </c>
      <c r="D75" s="44">
        <v>17315.228756328364</v>
      </c>
      <c r="G75" s="16">
        <f t="shared" si="2"/>
        <v>10.056701848916932</v>
      </c>
      <c r="I75" s="16">
        <f t="shared" si="3"/>
        <v>17.315228756328363</v>
      </c>
    </row>
    <row r="76" spans="1:9" x14ac:dyDescent="0.25">
      <c r="A76" s="42">
        <v>71</v>
      </c>
      <c r="B76" s="43">
        <v>6.500000000000003E-2</v>
      </c>
      <c r="C76" s="44">
        <v>576.04245126492992</v>
      </c>
      <c r="D76" s="44">
        <v>17310.393020916064</v>
      </c>
      <c r="G76" s="16">
        <f t="shared" si="2"/>
        <v>10.053837405832001</v>
      </c>
      <c r="I76" s="16">
        <f t="shared" si="3"/>
        <v>17.310393020916063</v>
      </c>
    </row>
    <row r="77" spans="1:9" x14ac:dyDescent="0.25">
      <c r="A77" s="42">
        <v>72</v>
      </c>
      <c r="B77" s="43">
        <v>6.6000000000000031E-2</v>
      </c>
      <c r="C77" s="44">
        <v>575.8730466771259</v>
      </c>
      <c r="D77" s="44">
        <v>17305.561491438155</v>
      </c>
      <c r="G77" s="16">
        <f t="shared" si="2"/>
        <v>10.050880738006837</v>
      </c>
      <c r="I77" s="16">
        <f t="shared" si="3"/>
        <v>17.305561491438155</v>
      </c>
    </row>
    <row r="78" spans="1:9" x14ac:dyDescent="0.25">
      <c r="A78" s="42">
        <v>73</v>
      </c>
      <c r="B78" s="43">
        <v>6.7000000000000032E-2</v>
      </c>
      <c r="C78" s="44">
        <v>575.69837666679518</v>
      </c>
      <c r="D78" s="44">
        <v>17300.73417141836</v>
      </c>
      <c r="G78" s="16">
        <f t="shared" si="2"/>
        <v>10.047832171222074</v>
      </c>
      <c r="I78" s="16">
        <f t="shared" si="3"/>
        <v>17.300734171418359</v>
      </c>
    </row>
    <row r="79" spans="1:9" x14ac:dyDescent="0.25">
      <c r="A79" s="42">
        <v>74</v>
      </c>
      <c r="B79" s="43">
        <v>6.8000000000000033E-2</v>
      </c>
      <c r="C79" s="44">
        <v>575.51846046367268</v>
      </c>
      <c r="D79" s="44">
        <v>17295.911064381293</v>
      </c>
      <c r="G79" s="16">
        <f t="shared" si="2"/>
        <v>10.0446920410999</v>
      </c>
      <c r="I79" s="16">
        <f t="shared" si="3"/>
        <v>17.295911064381293</v>
      </c>
    </row>
    <row r="80" spans="1:9" x14ac:dyDescent="0.25">
      <c r="A80" s="42">
        <v>75</v>
      </c>
      <c r="B80" s="43">
        <v>6.9000000000000034E-2</v>
      </c>
      <c r="C80" s="44">
        <v>575.33331785860094</v>
      </c>
      <c r="D80" s="44">
        <v>17291.092173852408</v>
      </c>
      <c r="G80" s="16">
        <f t="shared" si="2"/>
        <v>10.041460693055678</v>
      </c>
      <c r="I80" s="16">
        <f t="shared" si="3"/>
        <v>17.291092173852409</v>
      </c>
    </row>
    <row r="81" spans="1:9" x14ac:dyDescent="0.25">
      <c r="A81" s="42">
        <v>76</v>
      </c>
      <c r="B81" s="43">
        <v>7.0000000000000034E-2</v>
      </c>
      <c r="C81" s="44">
        <v>575.14296919934623</v>
      </c>
      <c r="D81" s="44">
        <v>17286.277503358007</v>
      </c>
      <c r="G81" s="16">
        <f t="shared" si="2"/>
        <v>10.038138482224927</v>
      </c>
      <c r="I81" s="16">
        <f t="shared" si="3"/>
        <v>17.286277503358008</v>
      </c>
    </row>
    <row r="82" spans="1:9" x14ac:dyDescent="0.25">
      <c r="A82" s="42">
        <v>77</v>
      </c>
      <c r="B82" s="43">
        <v>7.1000000000000035E-2</v>
      </c>
      <c r="C82" s="44">
        <v>574.94743538742841</v>
      </c>
      <c r="D82" s="44">
        <v>17281.467056425237</v>
      </c>
      <c r="G82" s="16">
        <f t="shared" si="2"/>
        <v>10.034725773407985</v>
      </c>
      <c r="I82" s="16">
        <f t="shared" si="3"/>
        <v>17.281467056425239</v>
      </c>
    </row>
    <row r="83" spans="1:9" x14ac:dyDescent="0.25">
      <c r="A83" s="42">
        <v>78</v>
      </c>
      <c r="B83" s="43">
        <v>7.2000000000000036E-2</v>
      </c>
      <c r="C83" s="44">
        <v>574.74673787344204</v>
      </c>
      <c r="D83" s="44">
        <v>17276.660836582079</v>
      </c>
      <c r="G83" s="16">
        <f t="shared" si="2"/>
        <v>10.031222940988355</v>
      </c>
      <c r="I83" s="16">
        <f t="shared" si="3"/>
        <v>17.276660836582078</v>
      </c>
    </row>
    <row r="84" spans="1:9" x14ac:dyDescent="0.25">
      <c r="A84" s="42">
        <v>79</v>
      </c>
      <c r="B84" s="43">
        <v>7.3000000000000037E-2</v>
      </c>
      <c r="C84" s="44">
        <v>574.5408986539137</v>
      </c>
      <c r="D84" s="44">
        <v>17271.858847357322</v>
      </c>
      <c r="G84" s="16">
        <f t="shared" si="2"/>
        <v>10.027630368877851</v>
      </c>
      <c r="I84" s="16">
        <f t="shared" si="3"/>
        <v>17.271858847357322</v>
      </c>
    </row>
    <row r="85" spans="1:9" x14ac:dyDescent="0.25">
      <c r="A85" s="42">
        <v>80</v>
      </c>
      <c r="B85" s="43">
        <v>7.4000000000000038E-2</v>
      </c>
      <c r="C85" s="44">
        <v>574.32994026688925</v>
      </c>
      <c r="D85" s="44">
        <v>17267.061092280594</v>
      </c>
      <c r="G85" s="16">
        <f t="shared" si="2"/>
        <v>10.023948450439578</v>
      </c>
      <c r="I85" s="16">
        <f t="shared" si="3"/>
        <v>17.267061092280592</v>
      </c>
    </row>
    <row r="86" spans="1:9" x14ac:dyDescent="0.25">
      <c r="A86" s="42">
        <v>81</v>
      </c>
      <c r="B86" s="43">
        <v>7.5000000000000039E-2</v>
      </c>
      <c r="C86" s="44">
        <v>574.11388578781612</v>
      </c>
      <c r="D86" s="44">
        <v>17262.267574882328</v>
      </c>
      <c r="G86" s="16">
        <f t="shared" si="2"/>
        <v>10.02017758841607</v>
      </c>
      <c r="I86" s="16">
        <f t="shared" si="3"/>
        <v>17.262267574882326</v>
      </c>
    </row>
    <row r="87" spans="1:9" x14ac:dyDescent="0.25">
      <c r="A87" s="42">
        <v>82</v>
      </c>
      <c r="B87" s="43">
        <v>7.600000000000004E-2</v>
      </c>
      <c r="C87" s="44">
        <v>573.89275882546121</v>
      </c>
      <c r="D87" s="44">
        <v>17257.478298693746</v>
      </c>
      <c r="G87" s="16">
        <f t="shared" si="2"/>
        <v>10.016318194858043</v>
      </c>
      <c r="I87" s="16">
        <f t="shared" si="3"/>
        <v>17.257478298693748</v>
      </c>
    </row>
    <row r="88" spans="1:9" x14ac:dyDescent="0.25">
      <c r="A88" s="42">
        <v>83</v>
      </c>
      <c r="B88" s="43">
        <v>7.7000000000000041E-2</v>
      </c>
      <c r="C88" s="44">
        <v>573.66658351740875</v>
      </c>
      <c r="D88" s="44">
        <v>17252.693267246883</v>
      </c>
      <c r="G88" s="16">
        <f t="shared" si="2"/>
        <v>10.012370691045815</v>
      </c>
      <c r="I88" s="16">
        <f t="shared" si="3"/>
        <v>17.252693267246883</v>
      </c>
    </row>
    <row r="89" spans="1:9" x14ac:dyDescent="0.25">
      <c r="A89" s="42">
        <v>84</v>
      </c>
      <c r="B89" s="43">
        <v>7.8000000000000042E-2</v>
      </c>
      <c r="C89" s="44">
        <v>573.43538452594305</v>
      </c>
      <c r="D89" s="44">
        <v>17247.912484074546</v>
      </c>
      <c r="G89" s="16">
        <f t="shared" si="2"/>
        <v>10.008335507417449</v>
      </c>
      <c r="I89" s="16">
        <f t="shared" si="3"/>
        <v>17.247912484074547</v>
      </c>
    </row>
    <row r="90" spans="1:9" x14ac:dyDescent="0.25">
      <c r="A90" s="42">
        <v>85</v>
      </c>
      <c r="B90" s="43">
        <v>7.9000000000000042E-2</v>
      </c>
      <c r="C90" s="44">
        <v>573.19918703343899</v>
      </c>
      <c r="D90" s="44">
        <v>17243.135952710334</v>
      </c>
      <c r="G90" s="16">
        <f t="shared" si="2"/>
        <v>10.004213083488299</v>
      </c>
      <c r="I90" s="16">
        <f t="shared" si="3"/>
        <v>17.243135952710333</v>
      </c>
    </row>
    <row r="91" spans="1:9" x14ac:dyDescent="0.25">
      <c r="A91" s="42">
        <v>86</v>
      </c>
      <c r="B91" s="43">
        <v>8.0000000000000043E-2</v>
      </c>
      <c r="C91" s="44">
        <v>572.9580167375683</v>
      </c>
      <c r="D91" s="44">
        <v>17238.363676688616</v>
      </c>
      <c r="G91" s="16">
        <f t="shared" si="2"/>
        <v>10.000003867767346</v>
      </c>
      <c r="I91" s="16">
        <f t="shared" si="3"/>
        <v>17.238363676688614</v>
      </c>
    </row>
    <row r="92" spans="1:9" x14ac:dyDescent="0.25">
      <c r="A92" s="42">
        <v>87</v>
      </c>
      <c r="B92" s="43">
        <v>8.1000000000000044E-2</v>
      </c>
      <c r="C92" s="44">
        <v>572.71189984729051</v>
      </c>
      <c r="D92" s="44">
        <v>17233.595659544517</v>
      </c>
      <c r="G92" s="16">
        <f t="shared" si="2"/>
        <v>9.9957083176872281</v>
      </c>
      <c r="I92" s="16">
        <f t="shared" si="3"/>
        <v>17.233595659544516</v>
      </c>
    </row>
    <row r="93" spans="1:9" x14ac:dyDescent="0.25">
      <c r="A93" s="42">
        <v>88</v>
      </c>
      <c r="B93" s="43">
        <v>8.2000000000000045E-2</v>
      </c>
      <c r="C93" s="44">
        <v>572.46086307753751</v>
      </c>
      <c r="D93" s="44">
        <v>17228.831904813924</v>
      </c>
      <c r="G93" s="16">
        <f t="shared" si="2"/>
        <v>9.9913268995114688</v>
      </c>
      <c r="I93" s="16">
        <f t="shared" si="3"/>
        <v>17.228831904813923</v>
      </c>
    </row>
    <row r="94" spans="1:9" x14ac:dyDescent="0.25">
      <c r="A94" s="42">
        <v>89</v>
      </c>
      <c r="B94" s="43">
        <v>8.3000000000000046E-2</v>
      </c>
      <c r="C94" s="44">
        <v>572.20493364469075</v>
      </c>
      <c r="D94" s="44">
        <v>17224.072416033468</v>
      </c>
      <c r="G94" s="16">
        <f t="shared" si="2"/>
        <v>9.986860088255531</v>
      </c>
      <c r="I94" s="16">
        <f t="shared" si="3"/>
        <v>17.224072416033469</v>
      </c>
    </row>
    <row r="95" spans="1:9" x14ac:dyDescent="0.25">
      <c r="A95" s="42">
        <v>90</v>
      </c>
      <c r="B95" s="43">
        <v>8.4000000000000047E-2</v>
      </c>
      <c r="C95" s="44">
        <v>571.94413926166146</v>
      </c>
      <c r="D95" s="44">
        <v>17219.31719674054</v>
      </c>
      <c r="G95" s="16">
        <f t="shared" si="2"/>
        <v>9.9823083676009627</v>
      </c>
      <c r="I95" s="16">
        <f t="shared" si="3"/>
        <v>17.219317196740541</v>
      </c>
    </row>
    <row r="96" spans="1:9" x14ac:dyDescent="0.25">
      <c r="A96" s="42">
        <v>91</v>
      </c>
      <c r="B96" s="43">
        <v>8.5000000000000048E-2</v>
      </c>
      <c r="C96" s="44">
        <v>571.67850813295843</v>
      </c>
      <c r="D96" s="44">
        <v>17214.566250473239</v>
      </c>
      <c r="G96" s="16">
        <f t="shared" si="2"/>
        <v>9.9776722298093059</v>
      </c>
      <c r="I96" s="16">
        <f t="shared" si="3"/>
        <v>17.21456625047324</v>
      </c>
    </row>
    <row r="97" spans="1:9" x14ac:dyDescent="0.25">
      <c r="A97" s="42">
        <v>92</v>
      </c>
      <c r="B97" s="43">
        <v>8.6000000000000049E-2</v>
      </c>
      <c r="C97" s="44">
        <v>571.40806894970331</v>
      </c>
      <c r="D97" s="44">
        <v>17209.819580770411</v>
      </c>
      <c r="G97" s="16">
        <f t="shared" si="2"/>
        <v>9.9729521756350987</v>
      </c>
      <c r="I97" s="16">
        <f t="shared" si="3"/>
        <v>17.209819580770411</v>
      </c>
    </row>
    <row r="98" spans="1:9" x14ac:dyDescent="0.25">
      <c r="A98" s="42">
        <v>93</v>
      </c>
      <c r="B98" s="43">
        <v>8.700000000000005E-2</v>
      </c>
      <c r="C98" s="44">
        <v>571.13285088444206</v>
      </c>
      <c r="D98" s="44">
        <v>17205.077191171604</v>
      </c>
      <c r="G98" s="16">
        <f t="shared" si="2"/>
        <v>9.9681487142353227</v>
      </c>
      <c r="I98" s="16">
        <f t="shared" si="3"/>
        <v>17.205077191171604</v>
      </c>
    </row>
    <row r="99" spans="1:9" x14ac:dyDescent="0.25">
      <c r="A99" s="42">
        <v>94</v>
      </c>
      <c r="B99" s="43">
        <v>8.800000000000005E-2</v>
      </c>
      <c r="C99" s="44">
        <v>570.85288358613639</v>
      </c>
      <c r="D99" s="44">
        <v>17200.339085217089</v>
      </c>
      <c r="G99" s="16">
        <f t="shared" si="2"/>
        <v>9.9632623630819737</v>
      </c>
      <c r="I99" s="16">
        <f t="shared" si="3"/>
        <v>17.200339085217088</v>
      </c>
    </row>
    <row r="100" spans="1:9" x14ac:dyDescent="0.25">
      <c r="A100" s="42">
        <v>95</v>
      </c>
      <c r="B100" s="43">
        <v>8.9000000000000051E-2</v>
      </c>
      <c r="C100" s="44">
        <v>570.56819717488531</v>
      </c>
      <c r="D100" s="44">
        <v>17195.605266447823</v>
      </c>
      <c r="G100" s="16">
        <f t="shared" si="2"/>
        <v>9.9582936478699562</v>
      </c>
      <c r="I100" s="16">
        <f t="shared" si="3"/>
        <v>17.195605266447824</v>
      </c>
    </row>
    <row r="101" spans="1:9" x14ac:dyDescent="0.25">
      <c r="A101" s="42">
        <v>96</v>
      </c>
      <c r="B101" s="43">
        <v>9.0000000000000052E-2</v>
      </c>
      <c r="C101" s="44">
        <v>570.27882223635663</v>
      </c>
      <c r="D101" s="44">
        <v>17190.875738405484</v>
      </c>
      <c r="G101" s="16">
        <f t="shared" si="2"/>
        <v>9.953243102419874</v>
      </c>
      <c r="I101" s="16">
        <f t="shared" si="3"/>
        <v>17.190875738405484</v>
      </c>
    </row>
    <row r="102" spans="1:9" x14ac:dyDescent="0.25">
      <c r="A102" s="42">
        <v>97</v>
      </c>
      <c r="B102" s="43">
        <v>9.1000000000000053E-2</v>
      </c>
      <c r="C102" s="44">
        <v>569.98478981701794</v>
      </c>
      <c r="D102" s="44">
        <v>17186.150504632413</v>
      </c>
      <c r="G102" s="16">
        <f t="shared" si="2"/>
        <v>9.9481112685948112</v>
      </c>
      <c r="I102" s="16">
        <f t="shared" si="3"/>
        <v>17.186150504632412</v>
      </c>
    </row>
    <row r="103" spans="1:9" x14ac:dyDescent="0.25">
      <c r="A103" s="42">
        <v>98</v>
      </c>
      <c r="B103" s="43">
        <v>9.2000000000000054E-2</v>
      </c>
      <c r="C103" s="44">
        <v>569.68613141818059</v>
      </c>
      <c r="D103" s="44">
        <v>17181.429568671632</v>
      </c>
      <c r="G103" s="16">
        <f t="shared" si="2"/>
        <v>9.9428986961963641</v>
      </c>
      <c r="I103" s="16">
        <f t="shared" si="3"/>
        <v>17.181429568671632</v>
      </c>
    </row>
    <row r="104" spans="1:9" x14ac:dyDescent="0.25">
      <c r="A104" s="42">
        <v>99</v>
      </c>
      <c r="B104" s="43">
        <v>9.3000000000000055E-2</v>
      </c>
      <c r="C104" s="44">
        <v>569.38287899067836</v>
      </c>
      <c r="D104" s="44">
        <v>17176.712934066843</v>
      </c>
      <c r="G104" s="16">
        <f t="shared" si="2"/>
        <v>9.9376059428717838</v>
      </c>
      <c r="I104" s="16">
        <f t="shared" si="3"/>
        <v>17.176712934066842</v>
      </c>
    </row>
    <row r="105" spans="1:9" x14ac:dyDescent="0.25">
      <c r="A105" s="42">
        <v>100</v>
      </c>
      <c r="B105" s="43">
        <v>9.4000000000000056E-2</v>
      </c>
      <c r="C105" s="44">
        <v>569.07506492946584</v>
      </c>
      <c r="D105" s="44">
        <v>17172.000604362413</v>
      </c>
      <c r="G105" s="16">
        <f t="shared" si="2"/>
        <v>9.9322335740196923</v>
      </c>
      <c r="I105" s="16">
        <f t="shared" si="3"/>
        <v>17.172000604362413</v>
      </c>
    </row>
    <row r="106" spans="1:9" x14ac:dyDescent="0.25">
      <c r="A106" s="42">
        <v>101</v>
      </c>
      <c r="B106" s="43">
        <v>9.5000000000000057E-2</v>
      </c>
      <c r="C106" s="44">
        <v>568.7627220678454</v>
      </c>
      <c r="D106" s="44">
        <v>17167.292583103354</v>
      </c>
      <c r="G106" s="16">
        <f t="shared" si="2"/>
        <v>9.9267821626893138</v>
      </c>
      <c r="I106" s="16">
        <f t="shared" si="3"/>
        <v>17.167292583103354</v>
      </c>
    </row>
    <row r="107" spans="1:9" x14ac:dyDescent="0.25">
      <c r="A107" s="42">
        <v>102</v>
      </c>
      <c r="B107" s="43">
        <v>9.6000000000000058E-2</v>
      </c>
      <c r="C107" s="44">
        <v>568.4458836719914</v>
      </c>
      <c r="D107" s="44">
        <v>17162.588873835324</v>
      </c>
      <c r="G107" s="16">
        <f t="shared" si="2"/>
        <v>9.921252289484924</v>
      </c>
      <c r="I107" s="16">
        <f t="shared" si="3"/>
        <v>17.162588873835325</v>
      </c>
    </row>
    <row r="108" spans="1:9" x14ac:dyDescent="0.25">
      <c r="A108" s="42">
        <v>103</v>
      </c>
      <c r="B108" s="43">
        <v>9.7000000000000058E-2</v>
      </c>
      <c r="C108" s="44">
        <v>568.12458343486946</v>
      </c>
      <c r="D108" s="44">
        <v>17157.889480104637</v>
      </c>
      <c r="G108" s="16">
        <f t="shared" si="2"/>
        <v>9.9156445424597077</v>
      </c>
      <c r="I108" s="16">
        <f t="shared" si="3"/>
        <v>17.157889480104636</v>
      </c>
    </row>
    <row r="109" spans="1:9" x14ac:dyDescent="0.25">
      <c r="A109" s="42">
        <v>104</v>
      </c>
      <c r="B109" s="43">
        <v>9.8000000000000059E-2</v>
      </c>
      <c r="C109" s="44">
        <v>567.79885547084075</v>
      </c>
      <c r="D109" s="44">
        <v>17153.194405458216</v>
      </c>
      <c r="G109" s="16">
        <f t="shared" si="2"/>
        <v>9.9099595170215888</v>
      </c>
      <c r="I109" s="16">
        <f t="shared" si="3"/>
        <v>17.153194405458215</v>
      </c>
    </row>
    <row r="110" spans="1:9" x14ac:dyDescent="0.25">
      <c r="A110" s="42">
        <v>105</v>
      </c>
      <c r="B110" s="43">
        <v>9.900000000000006E-2</v>
      </c>
      <c r="C110" s="44">
        <v>567.46873431000211</v>
      </c>
      <c r="D110" s="44">
        <v>17148.503653443619</v>
      </c>
      <c r="G110" s="16">
        <f t="shared" si="2"/>
        <v>9.9041978158344488</v>
      </c>
      <c r="I110" s="16">
        <f t="shared" si="3"/>
        <v>17.148503653443619</v>
      </c>
    </row>
    <row r="111" spans="1:9" x14ac:dyDescent="0.25">
      <c r="A111" s="42">
        <v>106</v>
      </c>
      <c r="B111" s="43">
        <v>0.10000000000000006</v>
      </c>
      <c r="C111" s="44">
        <v>567.13425489154849</v>
      </c>
      <c r="D111" s="44">
        <v>17143.817227609012</v>
      </c>
      <c r="G111" s="16">
        <f t="shared" si="2"/>
        <v>9.898360048702278</v>
      </c>
      <c r="I111" s="16">
        <f t="shared" si="3"/>
        <v>17.143817227609013</v>
      </c>
    </row>
    <row r="112" spans="1:9" x14ac:dyDescent="0.25">
      <c r="A112" s="42">
        <v>107</v>
      </c>
      <c r="B112" s="43">
        <v>0.10100000000000006</v>
      </c>
      <c r="C112" s="44">
        <v>566.79545255877383</v>
      </c>
      <c r="D112" s="44">
        <v>17139.135131503182</v>
      </c>
      <c r="G112" s="16">
        <f t="shared" si="2"/>
        <v>9.8924468324819212</v>
      </c>
      <c r="I112" s="16">
        <f t="shared" si="3"/>
        <v>17.139135131503181</v>
      </c>
    </row>
    <row r="113" spans="1:9" x14ac:dyDescent="0.25">
      <c r="A113" s="42">
        <v>108</v>
      </c>
      <c r="B113" s="43">
        <v>0.10200000000000006</v>
      </c>
      <c r="C113" s="44">
        <v>566.45236305257276</v>
      </c>
      <c r="D113" s="44">
        <v>17134.457368675499</v>
      </c>
      <c r="G113" s="16">
        <f t="shared" si="2"/>
        <v>9.8864587909696713</v>
      </c>
      <c r="I113" s="16">
        <f t="shared" si="3"/>
        <v>17.134457368675498</v>
      </c>
    </row>
    <row r="114" spans="1:9" x14ac:dyDescent="0.25">
      <c r="A114" s="42">
        <v>109</v>
      </c>
      <c r="B114" s="43">
        <v>0.10300000000000006</v>
      </c>
      <c r="C114" s="44">
        <v>566.10502250548257</v>
      </c>
      <c r="D114" s="44">
        <v>17129.783942675924</v>
      </c>
      <c r="G114" s="16">
        <f t="shared" si="2"/>
        <v>9.8803965547972687</v>
      </c>
      <c r="I114" s="16">
        <f t="shared" si="3"/>
        <v>17.129783942675925</v>
      </c>
    </row>
    <row r="115" spans="1:9" x14ac:dyDescent="0.25">
      <c r="A115" s="42">
        <v>110</v>
      </c>
      <c r="B115" s="43">
        <v>0.10400000000000006</v>
      </c>
      <c r="C115" s="44">
        <v>565.75346743585396</v>
      </c>
      <c r="D115" s="44">
        <v>17125.11485705501</v>
      </c>
      <c r="G115" s="16">
        <f t="shared" si="2"/>
        <v>9.8742607613301736</v>
      </c>
      <c r="I115" s="16">
        <f t="shared" si="3"/>
        <v>17.12511485705501</v>
      </c>
    </row>
    <row r="116" spans="1:9" x14ac:dyDescent="0.25">
      <c r="A116" s="42">
        <v>111</v>
      </c>
      <c r="B116" s="43">
        <v>0.10500000000000007</v>
      </c>
      <c r="C116" s="44">
        <v>565.39773474163883</v>
      </c>
      <c r="D116" s="44">
        <v>17120.450115363878</v>
      </c>
      <c r="G116" s="16">
        <f t="shared" si="2"/>
        <v>9.8680520545591275</v>
      </c>
      <c r="I116" s="16">
        <f t="shared" si="3"/>
        <v>17.120450115363877</v>
      </c>
    </row>
    <row r="117" spans="1:9" x14ac:dyDescent="0.25">
      <c r="A117" s="42">
        <v>112</v>
      </c>
      <c r="B117" s="43">
        <v>0.10600000000000007</v>
      </c>
      <c r="C117" s="44">
        <v>565.03786169416276</v>
      </c>
      <c r="D117" s="44">
        <v>17115.789721154211</v>
      </c>
      <c r="G117" s="16">
        <f t="shared" si="2"/>
        <v>9.861771084991485</v>
      </c>
      <c r="I117" s="16">
        <f t="shared" si="3"/>
        <v>17.115789721154211</v>
      </c>
    </row>
    <row r="118" spans="1:9" x14ac:dyDescent="0.25">
      <c r="A118" s="42">
        <v>113</v>
      </c>
      <c r="B118" s="43">
        <v>0.10700000000000007</v>
      </c>
      <c r="C118" s="44">
        <v>564.67388593230805</v>
      </c>
      <c r="D118" s="44">
        <v>17111.133677978258</v>
      </c>
      <c r="G118" s="16">
        <f t="shared" si="2"/>
        <v>9.8554185095496649</v>
      </c>
      <c r="I118" s="16">
        <f t="shared" si="3"/>
        <v>17.111133677978259</v>
      </c>
    </row>
    <row r="119" spans="1:9" x14ac:dyDescent="0.25">
      <c r="A119" s="42">
        <v>114</v>
      </c>
      <c r="B119" s="43">
        <v>0.10800000000000007</v>
      </c>
      <c r="C119" s="44">
        <v>564.30584545576176</v>
      </c>
      <c r="D119" s="44">
        <v>17106.481989388816</v>
      </c>
      <c r="G119" s="16">
        <f t="shared" si="2"/>
        <v>9.8489949914533241</v>
      </c>
      <c r="I119" s="16">
        <f t="shared" si="3"/>
        <v>17.106481989388815</v>
      </c>
    </row>
    <row r="120" spans="1:9" x14ac:dyDescent="0.25">
      <c r="A120" s="42">
        <v>115</v>
      </c>
      <c r="B120" s="43">
        <v>0.10900000000000007</v>
      </c>
      <c r="C120" s="44">
        <v>563.93377861956162</v>
      </c>
      <c r="D120" s="44">
        <v>17101.834658939209</v>
      </c>
      <c r="G120" s="16">
        <f t="shared" si="2"/>
        <v>9.8425012001241523</v>
      </c>
      <c r="I120" s="16">
        <f t="shared" si="3"/>
        <v>17.101834658939211</v>
      </c>
    </row>
    <row r="121" spans="1:9" x14ac:dyDescent="0.25">
      <c r="A121" s="42">
        <v>116</v>
      </c>
      <c r="B121" s="43">
        <v>0.11000000000000007</v>
      </c>
      <c r="C121" s="44">
        <v>563.55772412702993</v>
      </c>
      <c r="D121" s="44">
        <v>17097.191690183314</v>
      </c>
      <c r="G121" s="16">
        <f t="shared" si="2"/>
        <v>9.8359378110625588</v>
      </c>
      <c r="I121" s="16">
        <f t="shared" si="3"/>
        <v>17.097191690183315</v>
      </c>
    </row>
    <row r="122" spans="1:9" x14ac:dyDescent="0.25">
      <c r="A122" s="42">
        <v>117</v>
      </c>
      <c r="B122" s="43">
        <v>0.11100000000000007</v>
      </c>
      <c r="C122" s="44">
        <v>563.17772102421759</v>
      </c>
      <c r="D122" s="44">
        <v>17092.553086675518</v>
      </c>
      <c r="G122" s="16">
        <f t="shared" si="2"/>
        <v>9.8293055057506891</v>
      </c>
      <c r="I122" s="16">
        <f t="shared" si="3"/>
        <v>17.092553086675519</v>
      </c>
    </row>
    <row r="123" spans="1:9" x14ac:dyDescent="0.25">
      <c r="A123" s="42">
        <v>118</v>
      </c>
      <c r="B123" s="43">
        <v>0.11200000000000007</v>
      </c>
      <c r="C123" s="44">
        <v>562.79380869294448</v>
      </c>
      <c r="D123" s="44">
        <v>17087.918851970735</v>
      </c>
      <c r="G123" s="16">
        <f t="shared" si="2"/>
        <v>9.822604971530966</v>
      </c>
      <c r="I123" s="16">
        <f t="shared" si="3"/>
        <v>17.087918851970734</v>
      </c>
    </row>
    <row r="124" spans="1:9" x14ac:dyDescent="0.25">
      <c r="A124" s="42">
        <v>119</v>
      </c>
      <c r="B124" s="43">
        <v>0.11300000000000007</v>
      </c>
      <c r="C124" s="44">
        <v>562.40602684491489</v>
      </c>
      <c r="D124" s="44">
        <v>17083.288989624365</v>
      </c>
      <c r="G124" s="16">
        <f t="shared" si="2"/>
        <v>9.8158369015033813</v>
      </c>
      <c r="I124" s="16">
        <f t="shared" si="3"/>
        <v>17.083288989624364</v>
      </c>
    </row>
    <row r="125" spans="1:9" x14ac:dyDescent="0.25">
      <c r="A125" s="42">
        <v>120</v>
      </c>
      <c r="B125" s="43">
        <v>0.11400000000000007</v>
      </c>
      <c r="C125" s="44">
        <v>562.0144155152542</v>
      </c>
      <c r="D125" s="44">
        <v>17078.663503192332</v>
      </c>
      <c r="G125" s="16">
        <f t="shared" si="2"/>
        <v>9.8090019944126894</v>
      </c>
      <c r="I125" s="16">
        <f t="shared" si="3"/>
        <v>17.078663503192331</v>
      </c>
    </row>
    <row r="126" spans="1:9" x14ac:dyDescent="0.25">
      <c r="A126" s="42">
        <v>121</v>
      </c>
      <c r="B126" s="43">
        <v>0.11500000000000007</v>
      </c>
      <c r="C126" s="44">
        <v>561.61901505599781</v>
      </c>
      <c r="D126" s="44">
        <v>17074.042396231038</v>
      </c>
      <c r="G126" s="16">
        <f t="shared" si="2"/>
        <v>9.802100954534767</v>
      </c>
      <c r="I126" s="16">
        <f t="shared" si="3"/>
        <v>17.074042396231039</v>
      </c>
    </row>
    <row r="127" spans="1:9" x14ac:dyDescent="0.25">
      <c r="A127" s="42">
        <v>122</v>
      </c>
      <c r="B127" s="43">
        <v>0.11600000000000008</v>
      </c>
      <c r="C127" s="44">
        <v>561.21986612985825</v>
      </c>
      <c r="D127" s="44">
        <v>17069.425672297373</v>
      </c>
      <c r="G127" s="16">
        <f t="shared" si="2"/>
        <v>9.7951344915678327</v>
      </c>
      <c r="I127" s="16">
        <f t="shared" si="3"/>
        <v>17.069425672297374</v>
      </c>
    </row>
    <row r="128" spans="1:9" x14ac:dyDescent="0.25">
      <c r="A128" s="42">
        <v>123</v>
      </c>
      <c r="B128" s="43">
        <v>0.11700000000000008</v>
      </c>
      <c r="C128" s="44">
        <v>560.81700970376505</v>
      </c>
      <c r="D128" s="44">
        <v>17064.813334948696</v>
      </c>
      <c r="G128" s="16">
        <f t="shared" si="2"/>
        <v>9.7881033205196886</v>
      </c>
      <c r="I128" s="16">
        <f t="shared" si="3"/>
        <v>17.064813334948695</v>
      </c>
    </row>
    <row r="129" spans="1:9" x14ac:dyDescent="0.25">
      <c r="A129" s="42">
        <v>124</v>
      </c>
      <c r="B129" s="43">
        <v>0.11800000000000008</v>
      </c>
      <c r="C129" s="44">
        <v>560.41048704222942</v>
      </c>
      <c r="D129" s="44">
        <v>17060.205387742826</v>
      </c>
      <c r="G129" s="16">
        <f t="shared" si="2"/>
        <v>9.781008161591922</v>
      </c>
      <c r="I129" s="16">
        <f t="shared" si="3"/>
        <v>17.060205387742826</v>
      </c>
    </row>
    <row r="130" spans="1:9" x14ac:dyDescent="0.25">
      <c r="A130" s="42">
        <v>125</v>
      </c>
      <c r="B130" s="43">
        <v>0.11900000000000008</v>
      </c>
      <c r="C130" s="44">
        <v>560.00033970135053</v>
      </c>
      <c r="D130" s="44">
        <v>17055.601834238048</v>
      </c>
      <c r="G130" s="16">
        <f t="shared" si="2"/>
        <v>9.7738497400752848</v>
      </c>
      <c r="I130" s="16">
        <f t="shared" si="3"/>
        <v>17.055601834238047</v>
      </c>
    </row>
    <row r="131" spans="1:9" x14ac:dyDescent="0.25">
      <c r="A131" s="42">
        <v>126</v>
      </c>
      <c r="B131" s="43">
        <v>0.12000000000000008</v>
      </c>
      <c r="C131" s="44">
        <v>559.58660952167406</v>
      </c>
      <c r="D131" s="44">
        <v>17051.002677993096</v>
      </c>
      <c r="G131" s="16">
        <f t="shared" si="2"/>
        <v>9.7666287862250627</v>
      </c>
      <c r="I131" s="16">
        <f t="shared" si="3"/>
        <v>17.051002677993097</v>
      </c>
    </row>
    <row r="132" spans="1:9" x14ac:dyDescent="0.25">
      <c r="A132" s="42">
        <v>127</v>
      </c>
      <c r="B132" s="43">
        <v>0.12100000000000008</v>
      </c>
      <c r="C132" s="44">
        <v>559.16933862248254</v>
      </c>
      <c r="D132" s="44">
        <v>17046.407922567138</v>
      </c>
      <c r="G132" s="16">
        <f t="shared" si="2"/>
        <v>9.7593460351614141</v>
      </c>
      <c r="I132" s="16">
        <f t="shared" si="3"/>
        <v>17.046407922567138</v>
      </c>
    </row>
    <row r="133" spans="1:9" x14ac:dyDescent="0.25">
      <c r="A133" s="42">
        <v>128</v>
      </c>
      <c r="B133" s="43">
        <v>0.12200000000000008</v>
      </c>
      <c r="C133" s="44">
        <v>558.74856939472159</v>
      </c>
      <c r="D133" s="44">
        <v>17041.817571519769</v>
      </c>
      <c r="G133" s="16">
        <f t="shared" si="2"/>
        <v>9.7520022267459119</v>
      </c>
      <c r="I133" s="16">
        <f t="shared" si="3"/>
        <v>17.041817571519768</v>
      </c>
    </row>
    <row r="134" spans="1:9" x14ac:dyDescent="0.25">
      <c r="A134" s="42">
        <v>129</v>
      </c>
      <c r="B134" s="43">
        <v>0.12300000000000008</v>
      </c>
      <c r="C134" s="44">
        <v>558.32434449487812</v>
      </c>
      <c r="D134" s="44">
        <v>17037.231628411017</v>
      </c>
      <c r="G134" s="16">
        <f t="shared" ref="G134:G153" si="4">C134*PI()/180</f>
        <v>9.7445981054746991</v>
      </c>
      <c r="I134" s="16">
        <f t="shared" ref="I134:I153" si="5">D134/1000</f>
        <v>17.037231628411018</v>
      </c>
    </row>
    <row r="135" spans="1:9" x14ac:dyDescent="0.25">
      <c r="A135" s="42">
        <v>130</v>
      </c>
      <c r="B135" s="43">
        <v>0.12400000000000008</v>
      </c>
      <c r="C135" s="44">
        <v>557.89670683813586</v>
      </c>
      <c r="D135" s="44">
        <v>17032.650096801317</v>
      </c>
      <c r="G135" s="16">
        <f t="shared" si="4"/>
        <v>9.737134420359034</v>
      </c>
      <c r="I135" s="16">
        <f t="shared" si="5"/>
        <v>17.032650096801316</v>
      </c>
    </row>
    <row r="136" spans="1:9" x14ac:dyDescent="0.25">
      <c r="A136" s="42">
        <v>131</v>
      </c>
      <c r="B136" s="43">
        <v>0.12500000000000008</v>
      </c>
      <c r="C136" s="44">
        <v>557.46569959221142</v>
      </c>
      <c r="D136" s="44">
        <v>17028.072980251512</v>
      </c>
      <c r="G136" s="16">
        <f t="shared" si="4"/>
        <v>9.7296119248177</v>
      </c>
      <c r="I136" s="16">
        <f t="shared" si="5"/>
        <v>17.028072980251512</v>
      </c>
    </row>
    <row r="137" spans="1:9" x14ac:dyDescent="0.25">
      <c r="A137" s="42">
        <v>132</v>
      </c>
      <c r="B137" s="43">
        <v>0.12600000000000008</v>
      </c>
      <c r="C137" s="44">
        <v>557.03136617082021</v>
      </c>
      <c r="D137" s="44">
        <v>17023.500282322835</v>
      </c>
      <c r="G137" s="16">
        <f t="shared" si="4"/>
        <v>9.7220313765629705</v>
      </c>
      <c r="I137" s="16">
        <f t="shared" si="5"/>
        <v>17.023500282322836</v>
      </c>
    </row>
    <row r="138" spans="1:9" x14ac:dyDescent="0.25">
      <c r="A138" s="42">
        <v>133</v>
      </c>
      <c r="B138" s="43">
        <v>0.12700000000000009</v>
      </c>
      <c r="C138" s="44">
        <v>556.59375022677636</v>
      </c>
      <c r="D138" s="44">
        <v>17018.932006576917</v>
      </c>
      <c r="G138" s="16">
        <f t="shared" si="4"/>
        <v>9.7143935374801824</v>
      </c>
      <c r="I138" s="16">
        <f t="shared" si="5"/>
        <v>17.018932006576918</v>
      </c>
    </row>
    <row r="139" spans="1:9" x14ac:dyDescent="0.25">
      <c r="A139" s="42">
        <v>134</v>
      </c>
      <c r="B139" s="43">
        <v>0.12800000000000009</v>
      </c>
      <c r="C139" s="44">
        <v>556.15289564607838</v>
      </c>
      <c r="D139" s="44">
        <v>17014.368156575758</v>
      </c>
      <c r="G139" s="16">
        <f t="shared" si="4"/>
        <v>9.7066991735245036</v>
      </c>
      <c r="I139" s="16">
        <f t="shared" si="5"/>
        <v>17.01436815657576</v>
      </c>
    </row>
    <row r="140" spans="1:9" x14ac:dyDescent="0.25">
      <c r="A140" s="42">
        <v>135</v>
      </c>
      <c r="B140" s="43">
        <v>0.12900000000000009</v>
      </c>
      <c r="C140" s="44">
        <v>555.70884654089616</v>
      </c>
      <c r="D140" s="44">
        <v>17009.808735881736</v>
      </c>
      <c r="G140" s="16">
        <f t="shared" si="4"/>
        <v>9.6989490545985397</v>
      </c>
      <c r="I140" s="16">
        <f t="shared" si="5"/>
        <v>17.009808735881737</v>
      </c>
    </row>
    <row r="141" spans="1:9" x14ac:dyDescent="0.25">
      <c r="A141" s="42">
        <v>136</v>
      </c>
      <c r="B141" s="43">
        <v>0.13000000000000009</v>
      </c>
      <c r="C141" s="44">
        <v>555.26164724334751</v>
      </c>
      <c r="D141" s="44">
        <v>17005.253748057588</v>
      </c>
      <c r="G141" s="16">
        <f t="shared" si="4"/>
        <v>9.6911439544437101</v>
      </c>
      <c r="I141" s="16">
        <f t="shared" si="5"/>
        <v>17.005253748057587</v>
      </c>
    </row>
    <row r="142" spans="1:9" x14ac:dyDescent="0.25">
      <c r="A142" s="42">
        <v>137</v>
      </c>
      <c r="B142" s="43">
        <v>0.13100000000000009</v>
      </c>
      <c r="C142" s="44">
        <v>554.81134229900204</v>
      </c>
      <c r="D142" s="44">
        <v>17000.703196666393</v>
      </c>
      <c r="G142" s="16">
        <f t="shared" si="4"/>
        <v>9.6832846505268719</v>
      </c>
      <c r="I142" s="16">
        <f t="shared" si="5"/>
        <v>17.000703196666393</v>
      </c>
    </row>
    <row r="143" spans="1:9" x14ac:dyDescent="0.25">
      <c r="A143" s="42">
        <v>138</v>
      </c>
      <c r="B143" s="43">
        <v>0.13200000000000009</v>
      </c>
      <c r="C143" s="44">
        <v>554.35797646040851</v>
      </c>
      <c r="D143" s="44">
        <v>16996.157085271592</v>
      </c>
      <c r="G143" s="16">
        <f t="shared" si="4"/>
        <v>9.675371923927349</v>
      </c>
      <c r="I143" s="16">
        <f t="shared" si="5"/>
        <v>16.996157085271591</v>
      </c>
    </row>
    <row r="144" spans="1:9" x14ac:dyDescent="0.25">
      <c r="A144" s="42">
        <v>139</v>
      </c>
      <c r="B144" s="43">
        <v>0.13300000000000009</v>
      </c>
      <c r="C144" s="44">
        <v>553.90159468021329</v>
      </c>
      <c r="D144" s="44">
        <v>16991.615417436944</v>
      </c>
      <c r="G144" s="16">
        <f t="shared" si="4"/>
        <v>9.667406559216829</v>
      </c>
      <c r="I144" s="16">
        <f t="shared" si="5"/>
        <v>16.991615417436943</v>
      </c>
    </row>
    <row r="145" spans="1:9" x14ac:dyDescent="0.25">
      <c r="A145" s="42">
        <v>140</v>
      </c>
      <c r="B145" s="43">
        <v>0.13400000000000009</v>
      </c>
      <c r="C145" s="44">
        <v>553.44224210544758</v>
      </c>
      <c r="D145" s="44">
        <v>16987.07819672655</v>
      </c>
      <c r="G145" s="16">
        <f t="shared" si="4"/>
        <v>9.6593893443596546</v>
      </c>
      <c r="I145" s="16">
        <f t="shared" si="5"/>
        <v>16.98707819672655</v>
      </c>
    </row>
    <row r="146" spans="1:9" x14ac:dyDescent="0.25">
      <c r="A146" s="42">
        <v>141</v>
      </c>
      <c r="B146" s="43">
        <v>0.13500000000000009</v>
      </c>
      <c r="C146" s="44">
        <v>552.97996407051153</v>
      </c>
      <c r="D146" s="44">
        <v>16982.545426704812</v>
      </c>
      <c r="G146" s="16">
        <f t="shared" si="4"/>
        <v>9.651321070590372</v>
      </c>
      <c r="I146" s="16">
        <f t="shared" si="5"/>
        <v>16.98254542670481</v>
      </c>
    </row>
    <row r="147" spans="1:9" x14ac:dyDescent="0.25">
      <c r="A147" s="42">
        <v>142</v>
      </c>
      <c r="B147" s="43">
        <v>0.13600000000000009</v>
      </c>
      <c r="C147" s="44">
        <v>552.5148060906788</v>
      </c>
      <c r="D147" s="44">
        <v>16978.01711093646</v>
      </c>
      <c r="G147" s="16">
        <f t="shared" si="4"/>
        <v>9.6432025323003643</v>
      </c>
      <c r="I147" s="16">
        <f t="shared" si="5"/>
        <v>16.978017110936459</v>
      </c>
    </row>
    <row r="148" spans="1:9" x14ac:dyDescent="0.25">
      <c r="A148" s="42">
        <v>143</v>
      </c>
      <c r="B148" s="43">
        <v>0.13700000000000009</v>
      </c>
      <c r="C148" s="44">
        <v>552.04681385621666</v>
      </c>
      <c r="D148" s="44">
        <v>16973.4932529865</v>
      </c>
      <c r="G148" s="16">
        <f t="shared" si="4"/>
        <v>9.6350345269352342</v>
      </c>
      <c r="I148" s="16">
        <f t="shared" si="5"/>
        <v>16.973493252986501</v>
      </c>
    </row>
    <row r="149" spans="1:9" x14ac:dyDescent="0.25">
      <c r="A149" s="42">
        <v>144</v>
      </c>
      <c r="B149" s="43">
        <v>0.13800000000000009</v>
      </c>
      <c r="C149" s="44">
        <v>551.57603322550062</v>
      </c>
      <c r="D149" s="44">
        <v>16968.973856420242</v>
      </c>
      <c r="G149" s="16">
        <f t="shared" si="4"/>
        <v>9.6268178548746235</v>
      </c>
      <c r="I149" s="16">
        <f t="shared" si="5"/>
        <v>16.968973856420241</v>
      </c>
    </row>
    <row r="150" spans="1:9" x14ac:dyDescent="0.25">
      <c r="A150" s="42">
        <v>145</v>
      </c>
      <c r="B150" s="43">
        <v>0.1390000000000001</v>
      </c>
      <c r="C150" s="44">
        <v>551.1025102186394</v>
      </c>
      <c r="D150" s="44">
        <v>16964.458924803279</v>
      </c>
      <c r="G150" s="16">
        <f t="shared" si="4"/>
        <v>9.6185533193209523</v>
      </c>
      <c r="I150" s="16">
        <f t="shared" si="5"/>
        <v>16.964458924803278</v>
      </c>
    </row>
    <row r="151" spans="1:9" x14ac:dyDescent="0.25">
      <c r="A151" s="42">
        <v>146</v>
      </c>
      <c r="B151" s="43">
        <v>0.1400000000000001</v>
      </c>
      <c r="C151" s="44">
        <v>550.62629101136542</v>
      </c>
      <c r="D151" s="44">
        <v>16959.948461701464</v>
      </c>
      <c r="G151" s="16">
        <f t="shared" si="4"/>
        <v>9.6102417261927844</v>
      </c>
      <c r="I151" s="16">
        <f t="shared" si="5"/>
        <v>16.959948461701465</v>
      </c>
    </row>
    <row r="152" spans="1:9" x14ac:dyDescent="0.25">
      <c r="A152" s="42">
        <v>147</v>
      </c>
      <c r="B152" s="43">
        <v>0.1410000000000001</v>
      </c>
      <c r="C152" s="44">
        <v>550.14742192853089</v>
      </c>
      <c r="D152" s="44">
        <v>16955.442470680933</v>
      </c>
      <c r="G152" s="16">
        <f t="shared" si="4"/>
        <v>9.6018838840113165</v>
      </c>
      <c r="I152" s="16">
        <f t="shared" si="5"/>
        <v>16.955442470680932</v>
      </c>
    </row>
    <row r="153" spans="1:9" x14ac:dyDescent="0.25">
      <c r="A153" s="42">
        <v>148</v>
      </c>
      <c r="B153" s="43">
        <v>0.1420000000000001</v>
      </c>
      <c r="C153" s="44">
        <v>549.66594943771554</v>
      </c>
      <c r="D153" s="44">
        <v>16950.940955308051</v>
      </c>
      <c r="G153" s="16">
        <f t="shared" si="4"/>
        <v>9.5934806037888105</v>
      </c>
      <c r="I153" s="16">
        <f t="shared" si="5"/>
        <v>16.950940955308052</v>
      </c>
    </row>
    <row r="154" spans="1:9" x14ac:dyDescent="0.25">
      <c r="A154" s="42">
        <v>149</v>
      </c>
      <c r="B154" s="43">
        <v>0.1430000000000001</v>
      </c>
      <c r="C154" s="44">
        <v>549.18192014326212</v>
      </c>
      <c r="D154" s="44">
        <v>16946.443919149457</v>
      </c>
    </row>
    <row r="155" spans="1:9" x14ac:dyDescent="0.25">
      <c r="A155" s="42">
        <v>150</v>
      </c>
      <c r="B155" s="43">
        <v>0.1440000000000001</v>
      </c>
      <c r="C155" s="44">
        <v>548.69538077924005</v>
      </c>
      <c r="D155" s="44">
        <v>16941.951365771998</v>
      </c>
    </row>
    <row r="156" spans="1:9" x14ac:dyDescent="0.25">
      <c r="A156" s="42">
        <v>151</v>
      </c>
      <c r="B156" s="43">
        <v>0.1450000000000001</v>
      </c>
      <c r="C156" s="44">
        <v>548.20637820424383</v>
      </c>
      <c r="D156" s="44">
        <v>16937.463298742765</v>
      </c>
    </row>
    <row r="157" spans="1:9" x14ac:dyDescent="0.25">
      <c r="A157" s="42">
        <v>152</v>
      </c>
      <c r="B157" s="43">
        <v>0.1460000000000001</v>
      </c>
      <c r="C157" s="44">
        <v>547.71495939414649</v>
      </c>
      <c r="D157" s="44">
        <v>16932.979721629068</v>
      </c>
    </row>
    <row r="158" spans="1:9" x14ac:dyDescent="0.25">
      <c r="A158" s="42">
        <v>153</v>
      </c>
      <c r="B158" s="43">
        <v>0.1470000000000001</v>
      </c>
      <c r="C158" s="44">
        <v>547.22117143659011</v>
      </c>
      <c r="D158" s="44">
        <v>16928.500637998412</v>
      </c>
    </row>
    <row r="159" spans="1:9" x14ac:dyDescent="0.25">
      <c r="A159" s="42">
        <v>154</v>
      </c>
      <c r="B159" s="43">
        <v>0.1480000000000001</v>
      </c>
      <c r="C159" s="44">
        <v>546.72506152463109</v>
      </c>
      <c r="D159" s="44">
        <v>16924.026051418514</v>
      </c>
    </row>
    <row r="160" spans="1:9" x14ac:dyDescent="0.25">
      <c r="A160" s="42">
        <v>155</v>
      </c>
      <c r="B160" s="43">
        <v>0.1490000000000001</v>
      </c>
      <c r="C160" s="44">
        <v>546.22667695047221</v>
      </c>
      <c r="D160" s="44">
        <v>16919.555965457279</v>
      </c>
    </row>
    <row r="161" spans="1:4" x14ac:dyDescent="0.25">
      <c r="A161" s="42">
        <v>156</v>
      </c>
      <c r="B161" s="43">
        <v>0.15000000000000011</v>
      </c>
      <c r="C161" s="44">
        <v>545.72606509935281</v>
      </c>
      <c r="D161" s="44">
        <v>16915.090383682782</v>
      </c>
    </row>
    <row r="162" spans="1:4" x14ac:dyDescent="0.25">
      <c r="A162" s="42">
        <v>157</v>
      </c>
      <c r="B162" s="43">
        <v>0.15100000000000011</v>
      </c>
      <c r="C162" s="44">
        <v>545.22327344373991</v>
      </c>
      <c r="D162" s="44">
        <v>16910.62930966328</v>
      </c>
    </row>
    <row r="163" spans="1:4" x14ac:dyDescent="0.25">
      <c r="A163" s="42">
        <v>158</v>
      </c>
      <c r="B163" s="43">
        <v>0.15200000000000011</v>
      </c>
      <c r="C163" s="44">
        <v>544.71834953699477</v>
      </c>
      <c r="D163" s="44">
        <v>16906.172746967204</v>
      </c>
    </row>
    <row r="164" spans="1:4" x14ac:dyDescent="0.25">
      <c r="A164" s="42">
        <v>159</v>
      </c>
      <c r="B164" s="43">
        <v>0.15300000000000011</v>
      </c>
      <c r="C164" s="44">
        <v>544.21134100766938</v>
      </c>
      <c r="D164" s="44">
        <v>16901.720699163106</v>
      </c>
    </row>
    <row r="165" spans="1:4" x14ac:dyDescent="0.25">
      <c r="A165" s="42">
        <v>160</v>
      </c>
      <c r="B165" s="43">
        <v>0.15400000000000011</v>
      </c>
      <c r="C165" s="44">
        <v>543.70229555308413</v>
      </c>
      <c r="D165" s="44">
        <v>16897.27316981972</v>
      </c>
    </row>
    <row r="166" spans="1:4" x14ac:dyDescent="0.25">
      <c r="A166" s="42">
        <v>161</v>
      </c>
      <c r="B166" s="43">
        <v>0.15500000000000011</v>
      </c>
      <c r="C166" s="44">
        <v>543.19126093398552</v>
      </c>
      <c r="D166" s="44">
        <v>16892.830162505874</v>
      </c>
    </row>
    <row r="167" spans="1:4" x14ac:dyDescent="0.25">
      <c r="A167" s="42">
        <v>162</v>
      </c>
      <c r="B167" s="43">
        <v>0.15600000000000011</v>
      </c>
      <c r="C167" s="44">
        <v>542.67828496818015</v>
      </c>
      <c r="D167" s="44">
        <v>16888.391680790559</v>
      </c>
    </row>
    <row r="168" spans="1:4" x14ac:dyDescent="0.25">
      <c r="A168" s="42">
        <v>163</v>
      </c>
      <c r="B168" s="43">
        <v>0.15700000000000011</v>
      </c>
      <c r="C168" s="44">
        <v>542.16341552480924</v>
      </c>
      <c r="D168" s="44">
        <v>16883.957728242855</v>
      </c>
    </row>
    <row r="169" spans="1:4" x14ac:dyDescent="0.25">
      <c r="A169" s="42">
        <v>164</v>
      </c>
      <c r="B169" s="43">
        <v>0.15800000000000011</v>
      </c>
      <c r="C169" s="44">
        <v>541.64670051887822</v>
      </c>
      <c r="D169" s="44">
        <v>16879.52830843196</v>
      </c>
    </row>
    <row r="170" spans="1:4" x14ac:dyDescent="0.25">
      <c r="A170" s="42">
        <v>165</v>
      </c>
      <c r="B170" s="43">
        <v>0.15900000000000011</v>
      </c>
      <c r="C170" s="44">
        <v>541.12818790487461</v>
      </c>
      <c r="D170" s="44">
        <v>16875.103424927172</v>
      </c>
    </row>
    <row r="171" spans="1:4" x14ac:dyDescent="0.25">
      <c r="A171" s="42">
        <v>166</v>
      </c>
      <c r="B171" s="43">
        <v>0.16000000000000011</v>
      </c>
      <c r="C171" s="44">
        <v>540.60792567155772</v>
      </c>
      <c r="D171" s="44">
        <v>16870.683081297866</v>
      </c>
    </row>
    <row r="172" spans="1:4" x14ac:dyDescent="0.25">
      <c r="A172" s="42">
        <v>167</v>
      </c>
      <c r="B172" s="43">
        <v>0.16100000000000012</v>
      </c>
      <c r="C172" s="44">
        <v>540.08596183620921</v>
      </c>
      <c r="D172" s="44">
        <v>16866.267281113498</v>
      </c>
    </row>
    <row r="173" spans="1:4" x14ac:dyDescent="0.25">
      <c r="A173" s="42">
        <v>168</v>
      </c>
      <c r="B173" s="43">
        <v>0.16200000000000012</v>
      </c>
      <c r="C173" s="44">
        <v>539.5623444385792</v>
      </c>
      <c r="D173" s="44">
        <v>16861.856027943595</v>
      </c>
    </row>
    <row r="174" spans="1:4" x14ac:dyDescent="0.25">
      <c r="A174" s="42">
        <v>169</v>
      </c>
      <c r="B174" s="43">
        <v>0.16300000000000012</v>
      </c>
      <c r="C174" s="44">
        <v>539.03712153598917</v>
      </c>
      <c r="D174" s="44">
        <v>16857.449325357749</v>
      </c>
    </row>
    <row r="175" spans="1:4" x14ac:dyDescent="0.25">
      <c r="A175" s="42">
        <v>170</v>
      </c>
      <c r="B175" s="43">
        <v>0.16400000000000012</v>
      </c>
      <c r="C175" s="44">
        <v>538.51034119709323</v>
      </c>
      <c r="D175" s="44">
        <v>16853.047176925582</v>
      </c>
    </row>
    <row r="176" spans="1:4" x14ac:dyDescent="0.25">
      <c r="A176" s="42">
        <v>171</v>
      </c>
      <c r="B176" s="43">
        <v>0.16500000000000012</v>
      </c>
      <c r="C176" s="44">
        <v>537.98205149687885</v>
      </c>
      <c r="D176" s="44">
        <v>16848.649586216779</v>
      </c>
    </row>
    <row r="177" spans="1:4" x14ac:dyDescent="0.25">
      <c r="A177" s="42">
        <v>172</v>
      </c>
      <c r="B177" s="43">
        <v>0.16600000000000012</v>
      </c>
      <c r="C177" s="44">
        <v>537.45230051098906</v>
      </c>
      <c r="D177" s="44">
        <v>16844.25655680104</v>
      </c>
    </row>
    <row r="178" spans="1:4" x14ac:dyDescent="0.25">
      <c r="A178" s="42">
        <v>173</v>
      </c>
      <c r="B178" s="43">
        <v>0.16700000000000012</v>
      </c>
      <c r="C178" s="44">
        <v>536.92113631046141</v>
      </c>
      <c r="D178" s="44">
        <v>16839.868092248082</v>
      </c>
    </row>
    <row r="179" spans="1:4" x14ac:dyDescent="0.25">
      <c r="A179" s="42">
        <v>174</v>
      </c>
      <c r="B179" s="43">
        <v>0.16800000000000012</v>
      </c>
      <c r="C179" s="44">
        <v>536.38860695618291</v>
      </c>
      <c r="D179" s="44">
        <v>16835.484196127647</v>
      </c>
    </row>
    <row r="180" spans="1:4" x14ac:dyDescent="0.25">
      <c r="A180" s="42">
        <v>175</v>
      </c>
      <c r="B180" s="43">
        <v>0.16900000000000012</v>
      </c>
      <c r="C180" s="44">
        <v>535.85476049387046</v>
      </c>
      <c r="D180" s="44">
        <v>16831.104872009477</v>
      </c>
    </row>
    <row r="181" spans="1:4" x14ac:dyDescent="0.25">
      <c r="A181" s="42">
        <v>176</v>
      </c>
      <c r="B181" s="43">
        <v>0.17000000000000012</v>
      </c>
      <c r="C181" s="44">
        <v>535.31964494846454</v>
      </c>
      <c r="D181" s="44">
        <v>16826.730123463283</v>
      </c>
    </row>
    <row r="182" spans="1:4" x14ac:dyDescent="0.25">
      <c r="A182" s="42">
        <v>177</v>
      </c>
      <c r="B182" s="43">
        <v>0.17100000000000012</v>
      </c>
      <c r="C182" s="44">
        <v>534.78330831918049</v>
      </c>
      <c r="D182" s="44">
        <v>16822.359954058789</v>
      </c>
    </row>
    <row r="183" spans="1:4" x14ac:dyDescent="0.25">
      <c r="A183" s="42">
        <v>178</v>
      </c>
      <c r="B183" s="43">
        <v>0.17200000000000013</v>
      </c>
      <c r="C183" s="44">
        <v>534.2457985745707</v>
      </c>
      <c r="D183" s="44">
        <v>16817.994367365674</v>
      </c>
    </row>
    <row r="184" spans="1:4" x14ac:dyDescent="0.25">
      <c r="A184" s="42">
        <v>179</v>
      </c>
      <c r="B184" s="43">
        <v>0.17300000000000013</v>
      </c>
      <c r="C184" s="44">
        <v>533.70716364670113</v>
      </c>
      <c r="D184" s="44">
        <v>16813.633366953571</v>
      </c>
    </row>
    <row r="185" spans="1:4" x14ac:dyDescent="0.25">
      <c r="A185" s="42">
        <v>180</v>
      </c>
      <c r="B185" s="43">
        <v>0.17400000000000013</v>
      </c>
      <c r="C185" s="44">
        <v>533.16745142717184</v>
      </c>
      <c r="D185" s="44">
        <v>16809.276956392085</v>
      </c>
    </row>
    <row r="186" spans="1:4" x14ac:dyDescent="0.25">
      <c r="A186" s="42">
        <v>181</v>
      </c>
      <c r="B186" s="43">
        <v>0.17500000000000013</v>
      </c>
      <c r="C186" s="44">
        <v>532.62670976094489</v>
      </c>
      <c r="D186" s="44">
        <v>16804.92513925075</v>
      </c>
    </row>
    <row r="187" spans="1:4" x14ac:dyDescent="0.25">
      <c r="A187" s="42">
        <v>182</v>
      </c>
      <c r="B187" s="43">
        <v>0.17600000000000013</v>
      </c>
      <c r="C187" s="44">
        <v>532.08498644254792</v>
      </c>
      <c r="D187" s="44">
        <v>16800.57791909904</v>
      </c>
    </row>
    <row r="188" spans="1:4" x14ac:dyDescent="0.25">
      <c r="A188" s="42">
        <v>183</v>
      </c>
      <c r="B188" s="43">
        <v>0.17700000000000013</v>
      </c>
      <c r="C188" s="44">
        <v>531.54232921035623</v>
      </c>
      <c r="D188" s="44">
        <v>16796.235299506345</v>
      </c>
    </row>
    <row r="189" spans="1:4" x14ac:dyDescent="0.25">
      <c r="A189" s="42">
        <v>184</v>
      </c>
      <c r="B189" s="43">
        <v>0.17800000000000013</v>
      </c>
      <c r="C189" s="44">
        <v>530.99878574226034</v>
      </c>
      <c r="D189" s="44">
        <v>16791.897284041977</v>
      </c>
    </row>
    <row r="190" spans="1:4" ht="15.75" thickBot="1" x14ac:dyDescent="0.3">
      <c r="A190" s="45">
        <v>185</v>
      </c>
      <c r="B190" s="46">
        <v>0.17900000000000013</v>
      </c>
      <c r="C190" s="47">
        <v>530.45440365063018</v>
      </c>
      <c r="D190" s="47">
        <v>16787.563876275141</v>
      </c>
    </row>
  </sheetData>
  <mergeCells count="8">
    <mergeCell ref="F2:K2"/>
    <mergeCell ref="M2:P2"/>
    <mergeCell ref="J43:J44"/>
    <mergeCell ref="S2:Y2"/>
    <mergeCell ref="U4:V4"/>
    <mergeCell ref="X4:Y4"/>
    <mergeCell ref="S11:T11"/>
    <mergeCell ref="S12:T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Plot2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Bhavesh Trayakshara</dc:creator>
  <cp:lastModifiedBy>Bhavesh Trayakshara</cp:lastModifiedBy>
  <dcterms:created xsi:type="dcterms:W3CDTF">2021-08-03T17:57:29Z</dcterms:created>
  <dcterms:modified xsi:type="dcterms:W3CDTF">2021-08-10T21:48:31Z</dcterms:modified>
</cp:coreProperties>
</file>